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665" yWindow="75" windowWidth="28680" windowHeight="14700" tabRatio="744" activeTab="1"/>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 Insert Nat Trans Templ" sheetId="8" r:id="rId7"/>
  </sheets>
  <externalReferences>
    <externalReference r:id="rId8"/>
  </externalReferences>
  <definedNames>
    <definedName name="_AMO_UniqueIdentifier">"'18748d76-126e-4477-aa46-7b9c4e410072'"</definedName>
    <definedName name="AmortisingTypes">[1]Lists!$E$56:$E$58</definedName>
    <definedName name="Fixed_Floating">[1]Lists!$F$56:$F$57</definedName>
    <definedName name="Frequency6">[1]Lists!$G$67:$G$71</definedName>
    <definedName name="Frequency7">[1]Lists!$E$60:$E$65</definedName>
    <definedName name="FX_2">[1]Lists!$B$6:$B$30</definedName>
    <definedName name="_xlnm.Print_Area" localSheetId="6">'D. Insert Nat Trans Templ'!$B$2:$N$145</definedName>
    <definedName name="_xlnm.Print_Area" localSheetId="0">Introduction!$B$2:$J$39</definedName>
    <definedName name="Yes_No">[1]Lists!$E$37:$E$38</definedName>
  </definedNames>
  <calcPr calcId="145621"/>
</workbook>
</file>

<file path=xl/calcChain.xml><?xml version="1.0" encoding="utf-8"?>
<calcChain xmlns="http://schemas.openxmlformats.org/spreadsheetml/2006/main">
  <c r="D179" i="5" l="1"/>
  <c r="G180" i="5" s="1"/>
  <c r="C179" i="5"/>
  <c r="F180" i="5" s="1"/>
  <c r="G172" i="5"/>
  <c r="G179" i="5" s="1"/>
  <c r="F172" i="5"/>
  <c r="G171" i="5"/>
  <c r="F171" i="5"/>
  <c r="F179" i="5" s="1"/>
  <c r="D157" i="5"/>
  <c r="C157" i="5"/>
  <c r="F149" i="5" s="1"/>
  <c r="F157" i="5" s="1"/>
  <c r="G149" i="5"/>
  <c r="G157" i="5" s="1"/>
  <c r="D144" i="5"/>
  <c r="G120" i="5" s="1"/>
  <c r="G144" i="5" s="1"/>
  <c r="C144" i="5"/>
  <c r="F120" i="5"/>
  <c r="F144" i="5" s="1"/>
  <c r="C59" i="5"/>
  <c r="C55" i="5"/>
  <c r="C26" i="5"/>
  <c r="F154" i="4"/>
  <c r="C152" i="4"/>
  <c r="F164" i="4" s="1"/>
  <c r="F151" i="4"/>
  <c r="F149" i="4"/>
  <c r="F148" i="4"/>
  <c r="C82" i="4"/>
  <c r="C78" i="4"/>
  <c r="C49" i="4"/>
  <c r="C42" i="4"/>
  <c r="F40" i="4" s="1"/>
  <c r="D37" i="4"/>
  <c r="C37" i="4"/>
  <c r="G23" i="4"/>
  <c r="F23" i="4"/>
  <c r="F37" i="4" s="1"/>
  <c r="G22" i="4"/>
  <c r="G37" i="4" s="1"/>
  <c r="F22" i="4"/>
  <c r="D331" i="3"/>
  <c r="G332" i="3" s="1"/>
  <c r="C331" i="3"/>
  <c r="F324" i="3" s="1"/>
  <c r="G323" i="3"/>
  <c r="F323" i="3"/>
  <c r="D309" i="3"/>
  <c r="G302" i="3" s="1"/>
  <c r="C309" i="3"/>
  <c r="F302" i="3" s="1"/>
  <c r="G301" i="3"/>
  <c r="G309" i="3" s="1"/>
  <c r="D296" i="3"/>
  <c r="G272" i="3" s="1"/>
  <c r="G296" i="3" s="1"/>
  <c r="C296" i="3"/>
  <c r="F272" i="3" s="1"/>
  <c r="F296" i="3" s="1"/>
  <c r="D230" i="3"/>
  <c r="G231" i="3" s="1"/>
  <c r="C230" i="3"/>
  <c r="F231" i="3" s="1"/>
  <c r="F226" i="3"/>
  <c r="F224" i="3"/>
  <c r="G222" i="3"/>
  <c r="F222" i="3"/>
  <c r="D208" i="3"/>
  <c r="G209" i="3" s="1"/>
  <c r="C208" i="3"/>
  <c r="F209" i="3" s="1"/>
  <c r="G207" i="3"/>
  <c r="F207" i="3"/>
  <c r="G206" i="3"/>
  <c r="F206" i="3"/>
  <c r="G205" i="3"/>
  <c r="F205" i="3"/>
  <c r="G204" i="3"/>
  <c r="F204" i="3"/>
  <c r="G203" i="3"/>
  <c r="F203" i="3"/>
  <c r="G202" i="3"/>
  <c r="F202" i="3"/>
  <c r="G201" i="3"/>
  <c r="F201" i="3"/>
  <c r="F208" i="3" s="1"/>
  <c r="G200" i="3"/>
  <c r="G208" i="3" s="1"/>
  <c r="F200" i="3"/>
  <c r="D195" i="3"/>
  <c r="C195" i="3"/>
  <c r="F183" i="3" s="1"/>
  <c r="G183" i="3"/>
  <c r="G182" i="3"/>
  <c r="F182" i="3"/>
  <c r="G181" i="3"/>
  <c r="G180" i="3"/>
  <c r="F180" i="3"/>
  <c r="G179" i="3"/>
  <c r="G178" i="3"/>
  <c r="F178" i="3"/>
  <c r="G177" i="3"/>
  <c r="G176" i="3"/>
  <c r="F176" i="3"/>
  <c r="G175" i="3"/>
  <c r="G174" i="3"/>
  <c r="F174" i="3"/>
  <c r="G173" i="3"/>
  <c r="G172" i="3"/>
  <c r="F172" i="3"/>
  <c r="G171" i="3"/>
  <c r="F161" i="3"/>
  <c r="F142" i="3"/>
  <c r="F141" i="3"/>
  <c r="F132" i="3"/>
  <c r="F131" i="3"/>
  <c r="F77" i="3"/>
  <c r="D77" i="3"/>
  <c r="C77" i="3"/>
  <c r="F73" i="3"/>
  <c r="D73" i="3"/>
  <c r="C73" i="3"/>
  <c r="F44" i="3"/>
  <c r="D44" i="3"/>
  <c r="C44" i="3"/>
  <c r="F36" i="3"/>
  <c r="F28" i="3"/>
  <c r="C15" i="3"/>
  <c r="F16" i="3" s="1"/>
  <c r="F14" i="3"/>
  <c r="F13" i="3"/>
  <c r="F12" i="3"/>
  <c r="F15" i="3" s="1"/>
  <c r="F222" i="2"/>
  <c r="F220" i="2"/>
  <c r="C220" i="2"/>
  <c r="G222" i="2" s="1"/>
  <c r="F219" i="2"/>
  <c r="G218" i="2"/>
  <c r="F218" i="2"/>
  <c r="G217" i="2"/>
  <c r="F217" i="2"/>
  <c r="F210" i="2"/>
  <c r="C208" i="2"/>
  <c r="F209" i="2" s="1"/>
  <c r="F206" i="2"/>
  <c r="F203" i="2"/>
  <c r="F202" i="2"/>
  <c r="F199" i="2"/>
  <c r="F198" i="2"/>
  <c r="F197" i="2"/>
  <c r="F196" i="2"/>
  <c r="F195" i="2"/>
  <c r="F194" i="2"/>
  <c r="F193" i="2"/>
  <c r="C179" i="2"/>
  <c r="F180" i="2" s="1"/>
  <c r="F175" i="2"/>
  <c r="F179" i="2" s="1"/>
  <c r="F174" i="2"/>
  <c r="G167" i="2"/>
  <c r="C167" i="2"/>
  <c r="F166" i="2"/>
  <c r="F165" i="2"/>
  <c r="F164" i="2"/>
  <c r="F167" i="2" s="1"/>
  <c r="D153" i="2"/>
  <c r="G154" i="2" s="1"/>
  <c r="C153" i="2"/>
  <c r="F155" i="2" s="1"/>
  <c r="F151" i="2"/>
  <c r="F149" i="2"/>
  <c r="F148" i="2"/>
  <c r="F147" i="2"/>
  <c r="F146" i="2"/>
  <c r="G145" i="2"/>
  <c r="F145" i="2"/>
  <c r="F144" i="2"/>
  <c r="G143" i="2"/>
  <c r="F143" i="2"/>
  <c r="F142" i="2"/>
  <c r="G141" i="2"/>
  <c r="F141" i="2"/>
  <c r="F140" i="2"/>
  <c r="G139" i="2"/>
  <c r="F139" i="2"/>
  <c r="F138" i="2"/>
  <c r="G129" i="2"/>
  <c r="D127" i="2"/>
  <c r="G128" i="2" s="1"/>
  <c r="C127" i="2"/>
  <c r="F128" i="2" s="1"/>
  <c r="G126" i="2"/>
  <c r="F126" i="2"/>
  <c r="G125" i="2"/>
  <c r="F125" i="2"/>
  <c r="G124" i="2"/>
  <c r="F124" i="2"/>
  <c r="G123" i="2"/>
  <c r="F123" i="2"/>
  <c r="G122" i="2"/>
  <c r="F122" i="2"/>
  <c r="G121" i="2"/>
  <c r="F121" i="2"/>
  <c r="G120" i="2"/>
  <c r="F120" i="2"/>
  <c r="G119" i="2"/>
  <c r="F119" i="2"/>
  <c r="G118" i="2"/>
  <c r="F118" i="2"/>
  <c r="G117" i="2"/>
  <c r="F117" i="2"/>
  <c r="G116" i="2"/>
  <c r="F116" i="2"/>
  <c r="G115" i="2"/>
  <c r="F115" i="2"/>
  <c r="G114" i="2"/>
  <c r="F114" i="2"/>
  <c r="G113" i="2"/>
  <c r="F113" i="2"/>
  <c r="G112" i="2"/>
  <c r="G127" i="2" s="1"/>
  <c r="F112" i="2"/>
  <c r="F127" i="2" s="1"/>
  <c r="F101" i="2"/>
  <c r="D100" i="2"/>
  <c r="G99" i="2" s="1"/>
  <c r="C100" i="2"/>
  <c r="F99" i="2"/>
  <c r="G98" i="2"/>
  <c r="F98" i="2"/>
  <c r="F97" i="2"/>
  <c r="G96" i="2"/>
  <c r="F96" i="2"/>
  <c r="F95" i="2"/>
  <c r="G94" i="2"/>
  <c r="F94" i="2"/>
  <c r="G93" i="2"/>
  <c r="F93" i="2"/>
  <c r="F79" i="2"/>
  <c r="D77" i="2"/>
  <c r="G78" i="2" s="1"/>
  <c r="C77" i="2"/>
  <c r="F78" i="2" s="1"/>
  <c r="G76" i="2"/>
  <c r="F76" i="2"/>
  <c r="G75" i="2"/>
  <c r="F75" i="2"/>
  <c r="G74" i="2"/>
  <c r="F74" i="2"/>
  <c r="G73" i="2"/>
  <c r="F73" i="2"/>
  <c r="G72" i="2"/>
  <c r="F72" i="2"/>
  <c r="G71" i="2"/>
  <c r="F71" i="2"/>
  <c r="G70" i="2"/>
  <c r="G77" i="2" s="1"/>
  <c r="F70" i="2"/>
  <c r="F77" i="2" s="1"/>
  <c r="C58" i="2"/>
  <c r="F59" i="2" s="1"/>
  <c r="F54" i="2"/>
  <c r="F53" i="2"/>
  <c r="G223" i="3" l="1"/>
  <c r="G226" i="3"/>
  <c r="G228" i="3"/>
  <c r="G224" i="3"/>
  <c r="G195" i="3"/>
  <c r="F171" i="3"/>
  <c r="F173" i="3"/>
  <c r="F175" i="3"/>
  <c r="F177" i="3"/>
  <c r="F179" i="3"/>
  <c r="F181" i="3"/>
  <c r="G331" i="3"/>
  <c r="F331" i="3"/>
  <c r="G147" i="2"/>
  <c r="G151" i="2"/>
  <c r="F301" i="3"/>
  <c r="F309" i="3" s="1"/>
  <c r="F332" i="3"/>
  <c r="F57" i="2"/>
  <c r="F60" i="2"/>
  <c r="G101" i="2"/>
  <c r="G138" i="2"/>
  <c r="G140" i="2"/>
  <c r="G142" i="2"/>
  <c r="G144" i="2"/>
  <c r="G146" i="2"/>
  <c r="G148" i="2"/>
  <c r="G150" i="2"/>
  <c r="G152" i="2"/>
  <c r="G155" i="2"/>
  <c r="F191" i="2"/>
  <c r="F200" i="2"/>
  <c r="F208" i="2" s="1"/>
  <c r="F204" i="2"/>
  <c r="G219" i="2"/>
  <c r="G220" i="2" s="1"/>
  <c r="F221" i="2"/>
  <c r="F223" i="3"/>
  <c r="F230" i="3" s="1"/>
  <c r="F225" i="3"/>
  <c r="F227" i="3"/>
  <c r="F229" i="3"/>
  <c r="F39" i="4"/>
  <c r="F42" i="4" s="1"/>
  <c r="G149" i="2"/>
  <c r="F129" i="2"/>
  <c r="F154" i="2"/>
  <c r="F201" i="2"/>
  <c r="F205" i="2"/>
  <c r="G221" i="2"/>
  <c r="G225" i="3"/>
  <c r="G227" i="3"/>
  <c r="G229" i="3"/>
  <c r="G324" i="3"/>
  <c r="F150" i="4"/>
  <c r="F152" i="4" s="1"/>
  <c r="F153" i="4"/>
  <c r="F228" i="3"/>
  <c r="F56" i="2"/>
  <c r="F58" i="2" s="1"/>
  <c r="G95" i="2"/>
  <c r="G97" i="2"/>
  <c r="F150" i="2"/>
  <c r="F153" i="2" s="1"/>
  <c r="F152" i="2"/>
  <c r="G230" i="3" l="1"/>
  <c r="F195" i="3"/>
  <c r="G100" i="2"/>
  <c r="G153" i="2"/>
</calcChain>
</file>

<file path=xl/sharedStrings.xml><?xml version="1.0" encoding="utf-8"?>
<sst xmlns="http://schemas.openxmlformats.org/spreadsheetml/2006/main" count="2401" uniqueCount="1585">
  <si>
    <t>Harmonised Transparency Template</t>
  </si>
  <si>
    <t>Sweden</t>
  </si>
  <si>
    <t>Skandinaviska Enskilda Banken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</si>
  <si>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</si>
  <si>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</si>
  <si>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</si>
  <si>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</si>
  <si>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</si>
  <si>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</si>
  <si>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</si>
  <si>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</si>
  <si>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</si>
  <si>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</si>
  <si>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</si>
  <si>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SEK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</si>
  <si>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</si>
  <si>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</si>
  <si>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</si>
  <si>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</si>
  <si>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</si>
  <si>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</si>
  <si>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</si>
  <si>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</si>
  <si>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</si>
  <si>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</si>
  <si>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</si>
  <si>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</si>
  <si>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</si>
  <si>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</si>
  <si>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</si>
  <si>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http://www.sebgroup.com</t>
  </si>
  <si>
    <t>G.1.1.4</t>
  </si>
  <si>
    <t>Cut-off date</t>
  </si>
  <si>
    <t>OG.1.1.1</t>
  </si>
  <si>
    <t>Optional information e.g. Contact names</t>
  </si>
  <si>
    <t>Mikael Angervall</t>
  </si>
  <si>
    <t>OG.1.1.2</t>
  </si>
  <si>
    <t>Optional information e.g. Parent name</t>
  </si>
  <si>
    <t>OG.1.1.3</t>
  </si>
  <si>
    <t>OG.1.1.4</t>
  </si>
  <si>
    <t>OG.1.1.5</t>
  </si>
  <si>
    <t>OG.1.1.6</t>
  </si>
  <si>
    <t>OG.1.1.7</t>
  </si>
  <si>
    <t>OG.1.1.8</t>
  </si>
  <si>
    <t>G.2.1.1</t>
  </si>
  <si>
    <t>UCITS Compliance (Y/N)</t>
  </si>
  <si>
    <t>Y</t>
  </si>
  <si>
    <t>G.2.1.2</t>
  </si>
  <si>
    <t>CRR Compliance (Y/N)</t>
  </si>
  <si>
    <t>G.2.1.3</t>
  </si>
  <si>
    <t>LCR status</t>
  </si>
  <si>
    <t>https://www.coveredbondlabel.com/issuer/36/</t>
  </si>
  <si>
    <t>OG.2.1.1</t>
  </si>
  <si>
    <t>OG.2.1.2</t>
  </si>
  <si>
    <t>OG.2.1.3</t>
  </si>
  <si>
    <t>OG.2.1.4</t>
  </si>
  <si>
    <t>OG.2.1.5</t>
  </si>
  <si>
    <t>OG.2.1.6</t>
  </si>
  <si>
    <t>1.General Information</t>
  </si>
  <si>
    <t>Nominal (mn)</t>
  </si>
  <si>
    <t>G.3.1.1</t>
  </si>
  <si>
    <t>Cover Pool Size</t>
  </si>
  <si>
    <t>G.3.1.2</t>
  </si>
  <si>
    <t>Outstanding Covered Bonds</t>
  </si>
  <si>
    <t>OG.3.1.1</t>
  </si>
  <si>
    <t>Cover Pool Size [NPV] (mn)</t>
  </si>
  <si>
    <t>OG.3.1.2</t>
  </si>
  <si>
    <t>Outstanding Covered Bonds [NPV] (mn)</t>
  </si>
  <si>
    <t>OG.3.1.3</t>
  </si>
  <si>
    <t>OG.3.1.4</t>
  </si>
  <si>
    <t xml:space="preserve">2. Over-collateralisation (OC) </t>
  </si>
  <si>
    <t>Legal</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</si>
  <si>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</si>
  <si>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</si>
  <si>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</si>
  <si>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</si>
  <si>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</si>
  <si>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</si>
  <si>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</si>
  <si>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</si>
  <si>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</si>
  <si>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</si>
  <si>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</si>
  <si>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</si>
  <si>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</si>
  <si>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</si>
  <si>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</si>
  <si>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</si>
  <si>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</si>
  <si>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</si>
  <si>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</si>
  <si>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</si>
  <si>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</si>
  <si>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</si>
  <si>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ND1</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</si>
  <si>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</si>
  <si>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</si>
  <si>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</si>
  <si>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</si>
  <si>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</si>
  <si>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</si>
  <si>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</si>
  <si>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</si>
  <si>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</si>
  <si>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</si>
  <si>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</si>
  <si>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</si>
  <si>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</si>
  <si>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</si>
  <si>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</si>
  <si>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</si>
  <si>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</si>
  <si>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</si>
  <si>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</si>
  <si>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</si>
  <si>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[Manually Added]</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</si>
  <si>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</si>
  <si>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</si>
  <si>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</si>
  <si>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</si>
  <si>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</si>
  <si>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</si>
  <si>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</si>
  <si>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</si>
  <si>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</si>
  <si>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</si>
  <si>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</si>
  <si>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</si>
  <si>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</si>
  <si>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</si>
  <si>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</si>
  <si>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</si>
  <si>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</si>
  <si>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</si>
  <si>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</si>
  <si>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</si>
  <si>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</si>
  <si>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</si>
  <si>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</si>
  <si>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</si>
  <si>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</si>
  <si>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</si>
  <si>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</si>
  <si>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</si>
  <si>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</si>
  <si>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</si>
  <si>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</si>
  <si>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</si>
  <si>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</si>
  <si>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</si>
  <si>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Extended Maturity</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</si>
  <si>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</si>
  <si>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</si>
  <si>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</si>
  <si>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</si>
  <si>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</si>
  <si>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</si>
  <si>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</si>
  <si>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</si>
  <si>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</si>
  <si>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</si>
  <si>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</si>
  <si>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</si>
  <si>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</si>
  <si>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</si>
  <si>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</si>
  <si>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</si>
  <si>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</si>
  <si>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</si>
  <si>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</si>
  <si>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</si>
  <si>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</si>
  <si>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</si>
  <si>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</si>
  <si>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</si>
  <si>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</si>
  <si>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</si>
  <si>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</si>
  <si>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</si>
  <si>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</si>
  <si>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</si>
  <si>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</si>
  <si>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</si>
  <si>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</si>
  <si>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</si>
  <si>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</si>
  <si>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</si>
  <si>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</si>
  <si>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</si>
  <si>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</si>
  <si>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</si>
  <si>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</si>
  <si>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</si>
  <si>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</si>
  <si>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</si>
  <si>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</si>
  <si>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</si>
  <si>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</si>
  <si>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</si>
  <si>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</si>
  <si>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</si>
  <si>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</si>
  <si>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</si>
  <si>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</si>
  <si>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</si>
  <si>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</si>
  <si>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</si>
  <si>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</si>
  <si>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</si>
  <si>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</si>
  <si>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</si>
  <si>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</si>
  <si>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</si>
  <si>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</si>
  <si>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</si>
  <si>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</si>
  <si>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</si>
  <si>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</si>
  <si>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</si>
  <si>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</si>
  <si>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</si>
  <si>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</si>
  <si>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</si>
  <si>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</si>
  <si>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</si>
  <si>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</si>
  <si>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</si>
  <si>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</si>
  <si>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</si>
  <si>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</si>
  <si>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</si>
  <si>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</si>
  <si>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</si>
  <si>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</si>
  <si>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</si>
  <si>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</si>
  <si>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</si>
  <si>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</si>
  <si>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</si>
  <si>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</si>
  <si>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</si>
  <si>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</si>
  <si>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</si>
  <si>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</si>
  <si>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</si>
  <si>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</si>
  <si>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</si>
  <si>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</si>
  <si>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</si>
  <si>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</si>
  <si>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</si>
  <si>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</si>
  <si>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</si>
  <si>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</si>
  <si>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</si>
  <si>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</si>
  <si>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</si>
  <si>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</si>
  <si>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</si>
  <si>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</si>
  <si>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</si>
  <si>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</si>
  <si>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</si>
  <si>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</si>
  <si>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</si>
  <si>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</si>
  <si>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</si>
  <si>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</si>
  <si>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</si>
  <si>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</si>
  <si>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</si>
  <si>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</si>
  <si>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</si>
  <si>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</si>
  <si>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</si>
  <si>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</si>
  <si>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</si>
  <si>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</si>
  <si>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</si>
  <si>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</si>
  <si>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</si>
  <si>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</si>
  <si>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</si>
  <si>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</si>
  <si>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</si>
  <si>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</si>
  <si>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</si>
  <si>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</si>
  <si>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</si>
  <si>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</si>
  <si>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</si>
  <si>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</si>
  <si>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</si>
  <si>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</si>
  <si>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</si>
  <si>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</si>
  <si>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</si>
  <si>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</si>
  <si>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</si>
  <si>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</si>
  <si>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</si>
  <si>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</si>
  <si>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</si>
  <si>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</si>
  <si>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</si>
  <si>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</si>
  <si>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</si>
  <si>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</si>
  <si>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</si>
  <si>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</si>
  <si>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</si>
  <si>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</si>
  <si>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</si>
  <si>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</si>
  <si>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</si>
  <si>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</si>
  <si>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</si>
  <si>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</si>
  <si>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</si>
  <si>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</si>
  <si>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</si>
  <si>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</si>
  <si>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</si>
  <si>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</si>
  <si>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</si>
  <si>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</si>
  <si>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</si>
  <si>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</si>
  <si>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</si>
  <si>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</si>
  <si>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</si>
  <si>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</si>
  <si>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</si>
  <si>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</si>
  <si>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</si>
  <si>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</si>
  <si>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</si>
  <si>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</si>
  <si>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</si>
  <si>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</si>
  <si>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</si>
  <si>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</si>
  <si>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</si>
  <si>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</si>
  <si>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</si>
  <si>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</si>
  <si>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</si>
  <si>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</si>
  <si>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</si>
  <si>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</si>
  <si>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</si>
  <si>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</si>
  <si>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</si>
  <si>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</si>
  <si>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</si>
  <si>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</si>
  <si>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</si>
  <si>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</si>
  <si>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</si>
  <si>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</si>
  <si>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</si>
  <si>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</si>
  <si>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</si>
  <si>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</si>
  <si>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</si>
  <si>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</si>
  <si>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</si>
  <si>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</si>
  <si>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</si>
  <si>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</si>
  <si>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</si>
  <si>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</si>
  <si>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</si>
  <si>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</si>
  <si>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</si>
  <si>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</si>
  <si>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</si>
  <si>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</si>
  <si>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</si>
  <si>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</si>
  <si>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</si>
  <si>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</si>
  <si>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</si>
  <si>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</si>
  <si>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</si>
  <si>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</si>
  <si>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</si>
  <si>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</si>
  <si>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</si>
  <si>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</si>
  <si>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</si>
  <si>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</si>
  <si>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</si>
  <si>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</si>
  <si>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</si>
  <si>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</si>
  <si>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</si>
  <si>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</si>
  <si>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</si>
  <si>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</si>
  <si>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</si>
  <si>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</si>
  <si>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</si>
  <si>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</si>
  <si>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</si>
  <si>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</si>
  <si>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</si>
  <si>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</si>
  <si>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</si>
  <si>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</si>
  <si>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</si>
  <si>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</si>
  <si>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</si>
  <si>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</si>
  <si>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</si>
  <si>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</si>
  <si>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</si>
  <si>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</si>
  <si>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</si>
  <si>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</si>
  <si>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</si>
  <si>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</si>
  <si>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</si>
  <si>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</si>
  <si>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</si>
  <si>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</si>
  <si>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</si>
  <si>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</si>
  <si>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</si>
  <si>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</si>
  <si>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</si>
  <si>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</si>
  <si>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</si>
  <si>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</si>
  <si>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</si>
  <si>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</si>
  <si>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</si>
  <si>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</si>
  <si>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</si>
  <si>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</si>
  <si>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</si>
  <si>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</si>
  <si>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</si>
  <si>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</si>
  <si>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</si>
  <si>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</si>
  <si>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</si>
  <si>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</si>
  <si>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</si>
  <si>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</si>
  <si>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</si>
  <si>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</si>
  <si>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</si>
  <si>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</si>
  <si>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</si>
  <si>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</si>
  <si>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</si>
  <si>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</si>
  <si>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</si>
  <si>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</si>
  <si>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</si>
  <si>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</si>
  <si>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</si>
  <si>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</si>
  <si>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</si>
  <si>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</si>
  <si>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</si>
  <si>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</si>
  <si>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</si>
  <si>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</si>
  <si>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</si>
  <si>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</si>
  <si>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</si>
  <si>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</si>
  <si>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</si>
  <si>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</si>
  <si>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</si>
  <si>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</si>
  <si>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</si>
  <si>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</si>
  <si>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</si>
  <si>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</si>
  <si>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</si>
  <si>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</si>
  <si>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</si>
  <si>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</si>
  <si>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</si>
  <si>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</si>
  <si>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</si>
  <si>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</si>
  <si>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</si>
  <si>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</si>
  <si>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</si>
  <si>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</si>
  <si>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</si>
  <si>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</si>
  <si>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</si>
  <si>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</si>
  <si>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</si>
  <si>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</si>
  <si>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</si>
  <si>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</si>
  <si>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</si>
  <si>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</si>
  <si>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</si>
  <si>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</si>
  <si>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</si>
  <si>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</si>
  <si>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</si>
  <si>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</si>
  <si>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</si>
  <si>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</si>
  <si>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</si>
  <si>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</si>
  <si>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</si>
  <si>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</si>
  <si>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</si>
  <si>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</si>
  <si>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</si>
  <si>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</si>
  <si>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</si>
  <si>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</si>
  <si>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</si>
  <si>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</si>
  <si>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</si>
  <si>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</si>
  <si>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</si>
  <si>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</si>
  <si>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</si>
  <si>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</si>
  <si>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</si>
  <si>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</si>
  <si>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</si>
  <si>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</si>
  <si>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</si>
  <si>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</si>
  <si>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</si>
  <si>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</si>
  <si>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</si>
  <si>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</si>
  <si>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</si>
  <si>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</si>
  <si>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</si>
  <si>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</si>
  <si>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</si>
  <si>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</si>
  <si>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</si>
  <si>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</si>
  <si>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</si>
  <si>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</si>
  <si>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</si>
  <si>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</si>
  <si>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</si>
  <si>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</si>
  <si>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</si>
  <si>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</si>
  <si>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</si>
  <si>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</si>
  <si>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</si>
  <si>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</si>
  <si>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</si>
  <si>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</si>
  <si>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</si>
  <si>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</si>
  <si>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</si>
  <si>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</si>
  <si>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</si>
  <si>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</si>
  <si>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</si>
  <si>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</si>
  <si>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</si>
  <si>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</si>
  <si>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</si>
  <si>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</si>
  <si>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</si>
  <si>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</si>
  <si>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</si>
  <si>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</si>
  <si>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</si>
  <si>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</si>
  <si>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</si>
  <si>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</si>
  <si>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</si>
  <si>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</si>
  <si>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</si>
  <si>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</si>
  <si>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</si>
  <si>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</si>
  <si>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</si>
  <si>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</si>
  <si>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</si>
  <si>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</si>
  <si>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</si>
  <si>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</si>
  <si>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</si>
  <si>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</si>
  <si>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</si>
  <si>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</si>
  <si>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</si>
  <si>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</si>
  <si>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</si>
  <si>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</si>
  <si>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</si>
  <si>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</si>
  <si>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</si>
  <si>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</si>
  <si>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</si>
  <si>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</si>
  <si>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</si>
  <si>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</si>
  <si>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</si>
  <si>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</si>
  <si>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</si>
  <si>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</si>
  <si>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</si>
  <si>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</si>
  <si>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</si>
  <si>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</si>
  <si>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</si>
  <si>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</si>
  <si>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</si>
  <si>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</si>
  <si>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</si>
  <si>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</si>
  <si>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</si>
  <si>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</si>
  <si>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</si>
  <si>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</si>
  <si>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</si>
  <si>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</si>
  <si>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</si>
  <si>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</si>
  <si>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</si>
  <si>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</si>
  <si>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</si>
  <si>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</si>
  <si>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</si>
  <si>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</si>
  <si>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</si>
  <si>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</si>
  <si>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</si>
  <si>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</si>
  <si>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</si>
  <si>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</si>
  <si>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</si>
  <si>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</si>
  <si>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</si>
  <si>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</si>
  <si>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Greater Stockholm</t>
  </si>
  <si>
    <t>M.7.5.2</t>
  </si>
  <si>
    <t>Greater Gothenburg</t>
  </si>
  <si>
    <t>M.7.5.3</t>
  </si>
  <si>
    <t>Greater Malmoe</t>
  </si>
  <si>
    <t>M.7.5.4</t>
  </si>
  <si>
    <t>South Sweden</t>
  </si>
  <si>
    <t>M.7.5.5</t>
  </si>
  <si>
    <t>West Sweden</t>
  </si>
  <si>
    <t>M.7.5.6</t>
  </si>
  <si>
    <t>North Sweden</t>
  </si>
  <si>
    <t>M.7.5.7</t>
  </si>
  <si>
    <t>East Sweden</t>
  </si>
  <si>
    <t>M.7.5.8</t>
  </si>
  <si>
    <t xml:space="preserve">Outside Sweden </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</si>
  <si>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</si>
  <si>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</si>
  <si>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</si>
  <si>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</si>
  <si>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</si>
  <si>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</si>
  <si>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</si>
  <si>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</si>
  <si>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</si>
  <si>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</si>
  <si>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</si>
  <si>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</si>
  <si>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</si>
  <si>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</si>
  <si>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</si>
  <si>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</si>
  <si>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</si>
  <si>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</si>
  <si>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</si>
  <si>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</si>
  <si>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</si>
  <si>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</si>
  <si>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</si>
  <si>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</si>
  <si>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</si>
  <si>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</si>
  <si>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</si>
  <si>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</si>
  <si>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</si>
  <si>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</si>
  <si>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</si>
  <si>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</si>
  <si>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</si>
  <si>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</si>
  <si>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</si>
  <si>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</si>
  <si>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</si>
  <si>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</si>
  <si>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</si>
  <si>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</si>
  <si>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</si>
  <si>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</si>
  <si>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</si>
  <si>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</si>
  <si>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</si>
  <si>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</si>
  <si>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</si>
  <si>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</si>
  <si>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</si>
  <si>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</si>
  <si>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</si>
  <si>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</si>
  <si>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</si>
  <si>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</si>
  <si>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</si>
  <si>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</si>
  <si>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</si>
  <si>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</si>
  <si>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</si>
  <si>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</si>
  <si>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</si>
  <si>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</si>
  <si>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</si>
  <si>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</si>
  <si>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</si>
  <si>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</si>
  <si>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</si>
  <si>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</si>
  <si>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</si>
  <si>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</si>
  <si>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</si>
  <si>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</si>
  <si>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</si>
  <si>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</si>
  <si>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</si>
  <si>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</si>
  <si>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</si>
  <si>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&lt;=0,25</t>
  </si>
  <si>
    <t>M.7A.10.3</t>
  </si>
  <si>
    <t>&gt;0,25 - &lt;=0,5</t>
  </si>
  <si>
    <t>M.7A.10.4</t>
  </si>
  <si>
    <t>&gt;0,5 - &lt;=0,75</t>
  </si>
  <si>
    <t>M.7A.10.5</t>
  </si>
  <si>
    <t>&gt;0,75 - &lt;=1</t>
  </si>
  <si>
    <t>M.7A.10.6</t>
  </si>
  <si>
    <t>&gt;1 - &lt;=2</t>
  </si>
  <si>
    <t>M.7A.10.7</t>
  </si>
  <si>
    <t>&gt;2 - &lt;=3</t>
  </si>
  <si>
    <t>M.7A.10.8</t>
  </si>
  <si>
    <t>&gt;3 - &lt;=4</t>
  </si>
  <si>
    <t>M.7A.10.9</t>
  </si>
  <si>
    <t>&gt;4 - &lt;=5</t>
  </si>
  <si>
    <t>M.7A.10.10</t>
  </si>
  <si>
    <t>&gt;5 - &lt;=10</t>
  </si>
  <si>
    <t>M.7A.10.11</t>
  </si>
  <si>
    <t>&gt;10 - &lt;=20</t>
  </si>
  <si>
    <t>M.7A.10.12</t>
  </si>
  <si>
    <t>&gt;20 - &lt;=50</t>
  </si>
  <si>
    <t>M.7A.10.13</t>
  </si>
  <si>
    <t>&gt;50 -</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</si>
  <si>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</si>
  <si>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</si>
  <si>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</si>
  <si>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</si>
  <si>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</si>
  <si>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</si>
  <si>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</si>
  <si>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</si>
  <si>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</si>
  <si>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</si>
  <si>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</si>
  <si>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</si>
  <si>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</si>
  <si>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</si>
  <si>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</si>
  <si>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</si>
  <si>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</si>
  <si>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</si>
  <si>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</si>
  <si>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</si>
  <si>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</si>
  <si>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</si>
  <si>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</si>
  <si>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</si>
  <si>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</si>
  <si>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</si>
  <si>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</si>
  <si>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</si>
  <si>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</si>
  <si>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</si>
  <si>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</si>
  <si>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</si>
  <si>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</si>
  <si>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</si>
  <si>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</si>
  <si>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</si>
  <si>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</si>
  <si>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</si>
  <si>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</si>
  <si>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</si>
  <si>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</si>
  <si>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</si>
  <si>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</si>
  <si>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</si>
  <si>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</si>
  <si>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</si>
  <si>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</si>
  <si>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</si>
  <si>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</si>
  <si>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</si>
  <si>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</si>
  <si>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</si>
  <si>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</si>
  <si>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</si>
  <si>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</si>
  <si>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</si>
  <si>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</si>
  <si>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</si>
  <si>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</si>
  <si>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</si>
  <si>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</si>
  <si>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</si>
  <si>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</si>
  <si>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</si>
  <si>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</si>
  <si>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</si>
  <si>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</si>
  <si>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</si>
  <si>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</si>
  <si>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</si>
  <si>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</si>
  <si>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</si>
  <si>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ND3</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</si>
  <si>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</si>
  <si>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</si>
  <si>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</si>
  <si>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</si>
  <si>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</si>
  <si>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</si>
  <si>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</si>
  <si>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</si>
  <si>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</si>
  <si>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</si>
  <si>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</si>
  <si>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</si>
  <si>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</si>
  <si>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</si>
  <si>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</si>
  <si>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</si>
  <si>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</si>
  <si>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</si>
  <si>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</si>
  <si>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</si>
  <si>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</si>
  <si>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</si>
  <si>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</si>
  <si>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</si>
  <si>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</si>
  <si>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</si>
  <si>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</si>
  <si>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</si>
  <si>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</si>
  <si>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</si>
  <si>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</si>
  <si>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</si>
  <si>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</si>
  <si>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</si>
  <si>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</si>
  <si>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</si>
  <si>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</si>
  <si>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M.7B.15.1</t>
  </si>
  <si>
    <t>M.7B.15.2</t>
  </si>
  <si>
    <t>&gt;0 - &lt;=1</t>
  </si>
  <si>
    <t>M.7B.15.3</t>
  </si>
  <si>
    <t>&gt;1 - &lt;=2,5</t>
  </si>
  <si>
    <t>M.7B.15.4</t>
  </si>
  <si>
    <t>&gt;2,5 - &lt;=5</t>
  </si>
  <si>
    <t>M.7B.15.5</t>
  </si>
  <si>
    <t>M.7B.15.6</t>
  </si>
  <si>
    <t>&gt;10 - &lt;=25</t>
  </si>
  <si>
    <t>M.7B.15.7</t>
  </si>
  <si>
    <t>&gt;25 - &lt;=50</t>
  </si>
  <si>
    <t>M.7B.15.8</t>
  </si>
  <si>
    <t>&gt;50 - &lt;=100</t>
  </si>
  <si>
    <t>M.7B.15.9</t>
  </si>
  <si>
    <t>&gt;100 - &lt;=250</t>
  </si>
  <si>
    <t>M.7B.15.10</t>
  </si>
  <si>
    <t>&gt;250 -</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</si>
  <si>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</si>
  <si>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</si>
  <si>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</si>
  <si>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</si>
  <si>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</si>
  <si>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</si>
  <si>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</si>
  <si>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</si>
  <si>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</si>
  <si>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</si>
  <si>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</si>
  <si>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</si>
  <si>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</si>
  <si>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</si>
  <si>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</si>
  <si>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</si>
  <si>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</si>
  <si>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</si>
  <si>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</si>
  <si>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</si>
  <si>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</si>
  <si>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</si>
  <si>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</si>
  <si>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</si>
  <si>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</si>
  <si>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</si>
  <si>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</si>
  <si>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</si>
  <si>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</si>
  <si>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</si>
  <si>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</si>
  <si>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</si>
  <si>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</si>
  <si>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</si>
  <si>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</si>
  <si>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</si>
  <si>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</si>
  <si>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</si>
  <si>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</si>
  <si>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</si>
  <si>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</si>
  <si>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</si>
  <si>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</si>
  <si>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</si>
  <si>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</si>
  <si>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</si>
  <si>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</si>
  <si>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</si>
  <si>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</si>
  <si>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</si>
  <si>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</si>
  <si>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</si>
  <si>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</si>
  <si>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</si>
  <si>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</si>
  <si>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</si>
  <si>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</si>
  <si>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</si>
  <si>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</si>
  <si>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</si>
  <si>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</si>
  <si>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</si>
  <si>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</si>
  <si>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</si>
  <si>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</si>
  <si>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</si>
  <si>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</si>
  <si>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</si>
  <si>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</si>
  <si>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</si>
  <si>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</si>
  <si>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</si>
  <si>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</si>
  <si>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</si>
  <si>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</si>
  <si>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</si>
  <si>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</si>
  <si>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</si>
  <si>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</si>
  <si>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</si>
  <si>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</si>
  <si>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</si>
  <si>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</si>
  <si>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</si>
  <si>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</si>
  <si>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</si>
  <si>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</si>
  <si>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</si>
  <si>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</si>
  <si>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</si>
  <si>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</si>
  <si>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</si>
  <si>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</si>
  <si>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</si>
  <si>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</si>
  <si>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</si>
  <si>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</si>
  <si>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</si>
  <si>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</si>
  <si>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</si>
  <si>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</si>
  <si>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</si>
  <si>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</si>
  <si>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</si>
  <si>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</si>
  <si>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</si>
  <si>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</si>
  <si>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</si>
  <si>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</si>
  <si>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</si>
  <si>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</si>
  <si>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</si>
  <si>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</si>
  <si>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</si>
  <si>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</si>
  <si>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</si>
  <si>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</si>
  <si>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</si>
  <si>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</si>
  <si>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</si>
  <si>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</si>
  <si>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</si>
  <si>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</si>
  <si>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</si>
  <si>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</si>
  <si>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</si>
  <si>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</si>
  <si>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</si>
  <si>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</si>
  <si>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</si>
  <si>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</si>
  <si>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</si>
  <si>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</si>
  <si>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</si>
  <si>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</si>
  <si>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</si>
  <si>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</si>
  <si>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</si>
  <si>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</si>
  <si>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</si>
  <si>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</si>
  <si>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</si>
  <si>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</si>
  <si>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</si>
  <si>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</si>
  <si>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</si>
  <si>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</si>
  <si>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</si>
  <si>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</si>
  <si>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</si>
  <si>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</si>
  <si>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</si>
  <si>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</si>
  <si>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</si>
  <si>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</si>
  <si>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</si>
  <si>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</si>
  <si>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</si>
  <si>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</si>
  <si>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</si>
  <si>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</si>
  <si>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</si>
  <si>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</si>
  <si>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</si>
  <si>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</si>
  <si>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</si>
  <si>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</si>
  <si>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</si>
  <si>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</si>
  <si>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</si>
  <si>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</si>
  <si>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</si>
  <si>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</si>
  <si>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</si>
  <si>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</si>
  <si>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</si>
  <si>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</si>
  <si>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</si>
  <si>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</si>
  <si>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</si>
  <si>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</si>
  <si>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</si>
  <si>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</si>
  <si>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</si>
  <si>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</si>
  <si>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</si>
  <si>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</si>
  <si>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</si>
  <si>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</si>
  <si>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</si>
  <si>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</si>
  <si>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</si>
  <si>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</si>
  <si>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</si>
  <si>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</si>
  <si>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</si>
  <si>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</si>
  <si>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</si>
  <si>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</si>
  <si>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</si>
  <si>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</si>
  <si>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</si>
  <si>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</si>
  <si>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</si>
  <si>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</si>
  <si>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</si>
  <si>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</si>
  <si>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</si>
  <si>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</si>
  <si>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</si>
  <si>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</si>
  <si>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</si>
  <si>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</si>
  <si>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</si>
  <si>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</si>
  <si>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</si>
  <si>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</si>
  <si>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</si>
  <si>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</si>
  <si>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</si>
  <si>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</si>
  <si>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</si>
  <si>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</si>
  <si>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</si>
  <si>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</si>
  <si>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</si>
  <si>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</si>
  <si>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</si>
  <si>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</si>
  <si>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</si>
  <si>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</si>
  <si>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</si>
  <si>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</si>
  <si>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</si>
  <si>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</si>
  <si>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</si>
  <si>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</si>
  <si>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</si>
  <si>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</si>
  <si>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</si>
  <si>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</si>
  <si>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</si>
  <si>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</si>
  <si>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</si>
  <si>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</si>
  <si>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</si>
  <si>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</si>
  <si>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</si>
  <si>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</si>
  <si>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</si>
  <si>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</si>
  <si>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</si>
  <si>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</si>
  <si>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</si>
  <si>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</si>
  <si>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</si>
  <si>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</si>
  <si>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</si>
  <si>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</si>
  <si>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</si>
  <si>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</si>
  <si>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</si>
  <si>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</si>
  <si>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</si>
  <si>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</si>
  <si>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</si>
  <si>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</si>
  <si>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</si>
  <si>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</si>
  <si>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</si>
  <si>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</si>
  <si>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</si>
  <si>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</si>
  <si>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</si>
  <si>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</si>
  <si>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</si>
  <si>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</si>
  <si>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</si>
  <si>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</si>
  <si>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</si>
  <si>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</si>
  <si>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</si>
  <si>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</si>
  <si>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</si>
  <si>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</si>
  <si>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</si>
  <si>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</si>
  <si>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</si>
  <si>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</si>
  <si>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</si>
  <si>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</si>
  <si>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</si>
  <si>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</si>
  <si>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</si>
  <si>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</si>
  <si>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</si>
  <si>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</si>
  <si>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</si>
  <si>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</si>
  <si>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</si>
  <si>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</si>
  <si>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</si>
  <si>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</si>
  <si>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</si>
  <si>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</si>
  <si>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</si>
  <si>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</si>
  <si>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</si>
  <si>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</si>
  <si>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</si>
  <si>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</si>
  <si>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</si>
  <si>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</si>
  <si>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</si>
  <si>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</si>
  <si>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</si>
  <si>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</si>
  <si>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</si>
  <si>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</si>
  <si>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</si>
  <si>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</si>
  <si>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</si>
  <si>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</si>
  <si>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</si>
  <si>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</si>
  <si>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</si>
  <si>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</si>
  <si>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</si>
  <si>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</si>
  <si>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</si>
  <si>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</si>
  <si>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</si>
  <si>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</si>
  <si>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</si>
  <si>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</si>
  <si>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</si>
  <si>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</si>
  <si>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</si>
  <si>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</si>
  <si>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</si>
  <si>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</si>
  <si>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</si>
  <si>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</si>
  <si>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</si>
  <si>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</si>
  <si>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</si>
  <si>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</si>
  <si>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</si>
  <si>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</si>
  <si>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</si>
  <si>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</si>
  <si>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</si>
  <si>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</si>
  <si>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</si>
  <si>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</si>
  <si>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</si>
  <si>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</si>
  <si>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</si>
  <si>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</si>
  <si>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</si>
  <si>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</si>
  <si>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</si>
  <si>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</si>
  <si>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</si>
  <si>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</si>
  <si>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</si>
  <si>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</si>
  <si>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</si>
  <si>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</si>
  <si>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</si>
  <si>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</si>
  <si>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</si>
  <si>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</si>
  <si>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</si>
  <si>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</si>
  <si>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</si>
  <si>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</si>
  <si>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</si>
  <si>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</si>
  <si>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</si>
  <si>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</si>
  <si>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</si>
  <si>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</si>
  <si>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</si>
  <si>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</si>
  <si>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</si>
  <si>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</si>
  <si>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</si>
  <si>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</si>
  <si>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</si>
  <si>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</si>
  <si>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</si>
  <si>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</si>
  <si>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</si>
  <si>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</si>
  <si>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</si>
  <si>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</si>
  <si>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</si>
  <si>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</si>
  <si>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</si>
  <si>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</si>
  <si>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</si>
  <si>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</si>
  <si>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</si>
  <si>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</si>
  <si>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</si>
  <si>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</si>
  <si>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</si>
  <si>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</si>
  <si>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</si>
  <si>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</si>
  <si>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</si>
  <si>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</si>
  <si>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</si>
  <si>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</si>
  <si>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</si>
  <si>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</si>
  <si>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</si>
  <si>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</si>
  <si>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</si>
  <si>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</si>
  <si>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</si>
  <si>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</si>
  <si>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</si>
  <si>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</si>
  <si>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</si>
  <si>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</si>
  <si>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</si>
  <si>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</si>
  <si>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</si>
  <si>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</si>
  <si>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</si>
  <si>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</si>
  <si>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</si>
  <si>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</si>
  <si>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</si>
  <si>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</si>
  <si>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</si>
  <si>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</si>
  <si>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</si>
  <si>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</si>
  <si>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</si>
  <si>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</si>
  <si>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</si>
  <si>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</si>
  <si>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</si>
  <si>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</si>
  <si>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</si>
  <si>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</si>
  <si>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</si>
  <si>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</si>
  <si>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</si>
  <si>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</si>
  <si>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</si>
  <si>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</si>
  <si>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</si>
  <si>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</si>
  <si>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</si>
  <si>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</si>
  <si>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</si>
  <si>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</si>
  <si>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</si>
  <si>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</si>
  <si>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</si>
  <si>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</si>
  <si>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</si>
  <si>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</si>
  <si>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</si>
  <si>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</si>
  <si>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</si>
  <si>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</si>
  <si>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</si>
  <si>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</si>
  <si>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</si>
  <si>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</si>
  <si>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</si>
  <si>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</si>
  <si>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</si>
  <si>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</si>
  <si>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</si>
  <si>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</si>
  <si>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</si>
  <si>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</si>
  <si>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</si>
  <si>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</si>
  <si>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</si>
  <si>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</si>
  <si>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</si>
  <si>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</si>
  <si>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</si>
  <si>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</si>
  <si>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The amount by which nominal value of the cover pool exceeds the nominal outstanding amount of covered bonds.(Cover pool Assets - Outstanding Covered Bonds / Outstanding Covered Bonds)</t>
  </si>
  <si>
    <t>HG.1.2</t>
  </si>
  <si>
    <t>OC Calculation: Legal minimum</t>
  </si>
  <si>
    <t>According to Swedish law the legal minimum OC is 2% .</t>
  </si>
  <si>
    <t>HG.1.3</t>
  </si>
  <si>
    <t>OC Calculation: Committed</t>
  </si>
  <si>
    <t>HG.1.4</t>
  </si>
  <si>
    <t>Interest Rate Types</t>
  </si>
  <si>
    <t>Floating refers to loans for which the interest rate is contractually fixed for a period of three months or shorter. Other loans are considered as fixed.</t>
  </si>
  <si>
    <t>HG.1.5</t>
  </si>
  <si>
    <t>Maturity Buckets of Cover assets [i.e. how is the contractual and/or expected maturity defined? What assumptions eg, in terms of prepayments? etc.]</t>
  </si>
  <si>
    <t>Contractual maturity: Contractual repayments are distributed by buckets according to plan. For loans with amortization leave contractual repayments are distributed by buckets according to plan after the termperiod. If there is no amortization plan or no specified maturity date a 30 year maturity is applied.</t>
  </si>
  <si>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</si>
  <si>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</si>
  <si>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on extended maturity. All covered bonds are hard bullets at present.</t>
  </si>
  <si>
    <t>HG.1.7</t>
  </si>
  <si>
    <t>LTVs: Definition</t>
  </si>
  <si>
    <t>Loans are distributed to LTV-buckets as described on the website of ASCB (Association of Swedish Covered Bond Issuers) : http://www.ascb.se/sites/default/files/LoanToValueForSwedishCoverPools_20100305_mark-1.doc</t>
  </si>
  <si>
    <t>HG.1.8</t>
  </si>
  <si>
    <t>LTVs: Calculation of property/shipping value</t>
  </si>
  <si>
    <t>LTV  is calculated using market values. For residential collateral, a loan may be included up to 75% of the market value, for agricultural collateral up to 70% and for office and commercial collateral up to 60% ( max 10% of cover pool)</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</si>
  <si>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</si>
  <si>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</si>
  <si>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</si>
  <si>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</si>
  <si>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</si>
  <si>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</si>
  <si>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</si>
  <si>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HG.1.12</t>
  </si>
  <si>
    <t>Hedging Strategy (please explain how you address interest rate and currency risk)</t>
  </si>
  <si>
    <t xml:space="preserve">According to the Swedish Covered bond Act(SFS 2003:1223)(the “Act”) and FSA Regulations and Guidelines on Covered Bonds(FFFS 2013:1) (the “Regulations”)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t>
  </si>
  <si>
    <t>HG.1.13</t>
  </si>
  <si>
    <t>Non-performing loans</t>
  </si>
  <si>
    <t>A loan where interest, repayments or overdrafts have been due for payment for more than 60 days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</si>
  <si>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</si>
  <si>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</si>
  <si>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</si>
  <si>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</si>
  <si>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</si>
  <si>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</si>
  <si>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</si>
  <si>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</si>
  <si>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</si>
  <si>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</si>
  <si>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</si>
  <si>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</si>
  <si>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</si>
  <si>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</si>
  <si>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</si>
  <si>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</si>
  <si>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</si>
  <si>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</si>
  <si>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</si>
  <si>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</si>
  <si>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</si>
  <si>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</si>
  <si>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</si>
  <si>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</si>
  <si>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version 7.1</t>
  </si>
  <si>
    <t>Sida 1</t>
  </si>
  <si>
    <t xml:space="preserve">Issuer </t>
  </si>
  <si>
    <t>Issuer:</t>
  </si>
  <si>
    <t>Skandinaviska Enskilda Banken  AB (publ)</t>
  </si>
  <si>
    <t>Compliant with CRR art. 129.7</t>
  </si>
  <si>
    <t>YES</t>
  </si>
  <si>
    <t>Owner:</t>
  </si>
  <si>
    <t xml:space="preserve">Controlling authority: </t>
  </si>
  <si>
    <t xml:space="preserve">Swedish Financial Supervisory Authority </t>
  </si>
  <si>
    <t>Long Rating</t>
  </si>
  <si>
    <t>S&amp;P</t>
  </si>
  <si>
    <t>Moody's</t>
  </si>
  <si>
    <t>Fitch</t>
  </si>
  <si>
    <t>Report date</t>
  </si>
  <si>
    <t>Covered bond</t>
  </si>
  <si>
    <t>n/r</t>
  </si>
  <si>
    <t>Aaa</t>
  </si>
  <si>
    <t>Issuer</t>
  </si>
  <si>
    <t>Aa3/Stable</t>
  </si>
  <si>
    <t>Owner</t>
  </si>
  <si>
    <t>Sida 2</t>
  </si>
  <si>
    <t>Cover pool</t>
  </si>
  <si>
    <t>Included assets</t>
  </si>
  <si>
    <t>MSEK</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</si>
  <si>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</si>
  <si>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</si>
  <si>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</si>
  <si>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</si>
  <si>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</si>
  <si>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</si>
  <si>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</si>
  <si>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</si>
  <si>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</si>
  <si>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</si>
  <si>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</si>
  <si>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</si>
  <si>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</si>
  <si>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</si>
  <si>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</si>
  <si>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</si>
  <si>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</si>
  <si>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Sum</t>
  </si>
  <si>
    <t>Outside Sweden</t>
  </si>
  <si>
    <t>Interest rate type</t>
  </si>
  <si>
    <t>Repayments (by Property)</t>
  </si>
  <si>
    <t>Floating</t>
  </si>
  <si>
    <t>Amortizing</t>
  </si>
  <si>
    <t>Fixed</t>
  </si>
  <si>
    <t>Interest only</t>
  </si>
  <si>
    <t>Average life, years</t>
  </si>
  <si>
    <t>LTV Level (by Property)</t>
  </si>
  <si>
    <t>10-20%</t>
  </si>
  <si>
    <t>20-30%</t>
  </si>
  <si>
    <t>30-40%</t>
  </si>
  <si>
    <t>40-50%</t>
  </si>
  <si>
    <t>50-60%</t>
  </si>
  <si>
    <t>60-70%</t>
  </si>
  <si>
    <t>70-75%</t>
  </si>
  <si>
    <t>75%-</t>
  </si>
  <si>
    <t>Maturity*</t>
  </si>
  <si>
    <t>Seasoning (by Property)</t>
  </si>
  <si>
    <t>0-12 M</t>
  </si>
  <si>
    <t>12-24 M</t>
  </si>
  <si>
    <t>24-36 M</t>
  </si>
  <si>
    <t>36-60 M</t>
  </si>
  <si>
    <t>60 M -</t>
  </si>
  <si>
    <t>Credit quality</t>
  </si>
  <si>
    <t>Past due</t>
  </si>
  <si>
    <t>1-30 d</t>
  </si>
  <si>
    <t>31-60 d</t>
  </si>
  <si>
    <t>61-90 d</t>
  </si>
  <si>
    <t>&gt;91 d</t>
  </si>
  <si>
    <t>Share of  loan volume, %</t>
  </si>
  <si>
    <t>Impaired loans, %</t>
  </si>
  <si>
    <t>Key ratios</t>
  </si>
  <si>
    <t>OC, nominal</t>
  </si>
  <si>
    <t>LTV, as definied by ASCB</t>
  </si>
  <si>
    <t>Sida 3</t>
  </si>
  <si>
    <t>Domestic benchmark in SEK</t>
  </si>
  <si>
    <t>ISIN</t>
  </si>
  <si>
    <t>Amount, MSEK</t>
  </si>
  <si>
    <t>Opening date</t>
  </si>
  <si>
    <t>Coupon</t>
  </si>
  <si>
    <t>Maturity type</t>
  </si>
  <si>
    <t>Scheduled Maturity</t>
  </si>
  <si>
    <t>Legal Maturity</t>
  </si>
  <si>
    <t>Other benchmark</t>
  </si>
  <si>
    <t>Currency</t>
  </si>
  <si>
    <t>Issue date</t>
  </si>
  <si>
    <t xml:space="preserve">Other bonds </t>
  </si>
  <si>
    <t>Total of outstanding bonds</t>
  </si>
  <si>
    <t xml:space="preserve"> of which repos</t>
  </si>
  <si>
    <t>Maturity, expressed in SEK</t>
  </si>
  <si>
    <t>Total, %</t>
  </si>
  <si>
    <t>Amount, %</t>
  </si>
  <si>
    <t>Hedging and risk</t>
  </si>
  <si>
    <t>Currency risk, MSEK</t>
  </si>
  <si>
    <t>Pool assets</t>
  </si>
  <si>
    <t>Covered bonds</t>
  </si>
  <si>
    <t>USD</t>
  </si>
  <si>
    <t>Interest rate risk, MSEK</t>
  </si>
  <si>
    <t xml:space="preserve">Capped floating </t>
  </si>
  <si>
    <t>38</t>
  </si>
  <si>
    <t>39</t>
  </si>
  <si>
    <t>43 for Mortgage Assets</t>
  </si>
  <si>
    <t>52</t>
  </si>
  <si>
    <t>166 for Residential Mortgage Assets</t>
  </si>
  <si>
    <t>130 for Mortgage Assets</t>
  </si>
  <si>
    <t>111</t>
  </si>
  <si>
    <t>163</t>
  </si>
  <si>
    <t>137</t>
  </si>
  <si>
    <t>17 for Harmonised Glossary</t>
  </si>
  <si>
    <t>65</t>
  </si>
  <si>
    <t>88</t>
  </si>
  <si>
    <t>160 for Mortgage Assets</t>
  </si>
  <si>
    <t>173</t>
  </si>
  <si>
    <t>48 for Public Sector Assets</t>
  </si>
  <si>
    <t>268 for Commercial Mortgage Assets</t>
  </si>
  <si>
    <t>166 for Public Sector Assets</t>
  </si>
  <si>
    <t>18 for Public Sector Assets</t>
  </si>
  <si>
    <t>129 for Public Sector Assets</t>
  </si>
  <si>
    <t>Reporting Date: 05/10/17</t>
  </si>
  <si>
    <t>A+/Stable</t>
  </si>
  <si>
    <t>AA-/Stable</t>
  </si>
  <si>
    <t>N/A</t>
  </si>
  <si>
    <t>SE0004925451</t>
  </si>
  <si>
    <t>Bullet</t>
  </si>
  <si>
    <t xml:space="preserve">SE0005703451 </t>
  </si>
  <si>
    <t xml:space="preserve">SE0006258406 </t>
  </si>
  <si>
    <t>SE0008103477</t>
  </si>
  <si>
    <t>2025-</t>
  </si>
  <si>
    <t xml:space="preserve">XS0548881555 </t>
  </si>
  <si>
    <t xml:space="preserve">XS0937333044 </t>
  </si>
  <si>
    <t>XS0894500981</t>
  </si>
  <si>
    <t xml:space="preserve">XS0988357090 </t>
  </si>
  <si>
    <t>XS1362319284</t>
  </si>
  <si>
    <t xml:space="preserve">XS0614401197 </t>
  </si>
  <si>
    <t>XS1246782269</t>
  </si>
  <si>
    <t>XS1314150878</t>
  </si>
  <si>
    <t>XS1633824823</t>
  </si>
  <si>
    <t>2022-2026</t>
  </si>
  <si>
    <t>2027-2031</t>
  </si>
  <si>
    <t>2032-</t>
  </si>
  <si>
    <t>Cut-off Date: 30/09/17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</si>
</sst>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00%"/>
    <numFmt numFmtId="166" formatCode="dd/mm/yyyy;@"/>
    <numFmt numFmtId="167" formatCode="_(* #,##0.00_);_(* \(#,##0.00\);_(* &quot;-&quot;??_);_(@_)"/>
    <numFmt numFmtId="168" formatCode="_-* #,##0.00\ &quot;kr&quot;_-;\-* #,##0.00\ &quot;kr&quot;_-;_-* &quot;-&quot;??\ &quot;kr&quot;_-;_-@_-"/>
    <numFmt numFmtId="169" formatCode="0_ ;[Red]\-0\ "/>
    <numFmt numFmtId="170" formatCode="_(* #,##0_);_(* \(#,##0\);_(* &quot;-&quot;_);_(@_)"/>
    <numFmt numFmtId="171" formatCode="_(&quot;$&quot;* #,##0_);_(&quot;$&quot;* \(#,##0\);_(&quot;$&quot;* &quot;-&quot;_);_(@_)"/>
    <numFmt numFmtId="172" formatCode="&quot;Fr.&quot;\ #,##0;[Red]&quot;Fr.&quot;\ \-#,##0"/>
    <numFmt numFmtId="176" formatCode="0.0000"/>
  </numFmts>
  <fonts count="89">
    <font>
      <sz val="11"/>
      <color theme="1"/>
      <name val="Calibri"/>
      <family val="2"/>
      <scheme val="minor"/>
    </font>
    <font>
      <b/>
      <sz val="24"/>
      <color rgb="FF000000"/>
      <name val="Calibri"/>
      <family val="2"/>
      <scheme val="minor"/>
    </font>
    <font>
      <b/>
      <sz val="20"/>
      <color rgb="FF000000"/>
      <name val="Calibri"/>
      <family val="2"/>
      <scheme val="minor"/>
    </font>
    <font>
      <sz val="16"/>
      <color theme="1"/>
      <name val="Calibri"/>
      <family val="2"/>
      <scheme val="minor"/>
    </font>
    <font>
      <b/>
      <sz val="10"/>
      <color theme="1"/>
      <name val="Calibri"/>
      <family val="2"/>
      <scheme val="minor"/>
    </font>
    <font>
      <sz val="11"/>
      <color rgb="FFFFFFFF"/>
      <name val="Calibri"/>
      <family val="2"/>
      <scheme val="minor"/>
    </font>
    <font>
      <sz val="11"/>
      <color rgb="FFFFFFFF"/>
      <name val="Calibri"/>
      <family val="2"/>
      <scheme val="minor"/>
    </font>
    <font>
      <b/>
      <sz val="14"/>
      <color rgb="FFFFFFFF"/>
      <name val="Calibri"/>
      <family val="2"/>
      <scheme val="minor"/>
    </font>
    <font>
      <u/>
      <sz val="11"/>
      <color rgb="FF0000FF"/>
      <name val="Calibri"/>
      <family val="2"/>
      <scheme val="minor"/>
    </font>
    <font>
      <b/>
      <sz val="11"/>
      <color theme="1"/>
      <name val="Calibri"/>
      <family val="2"/>
      <scheme val="minor"/>
    </font>
    <font>
      <u/>
      <sz val="11"/>
      <color rgb="FF0000FF"/>
      <name val="Calibri"/>
      <family val="2"/>
      <scheme val="minor"/>
    </font>
    <font>
      <i/>
      <sz val="11"/>
      <color theme="1"/>
      <name val="Calibri"/>
      <family val="2"/>
      <scheme val="minor"/>
    </font>
    <font>
      <b/>
      <u/>
      <sz val="11"/>
      <color rgb="FF0000FF"/>
      <name val="Calibri"/>
      <family val="2"/>
      <scheme val="minor"/>
    </font>
    <font>
      <b/>
      <i/>
      <sz val="11"/>
      <color theme="1"/>
      <name val="Calibri"/>
      <family val="2"/>
      <scheme val="minor"/>
    </font>
    <font>
      <b/>
      <sz val="11"/>
      <color rgb="FF000000"/>
      <name val="Calibri"/>
      <family val="2"/>
      <scheme val="minor"/>
    </font>
    <font>
      <sz val="11"/>
      <color rgb="FF000000"/>
      <name val="Calibri"/>
      <family val="2"/>
      <scheme val="minor"/>
    </font>
    <font>
      <sz val="10"/>
      <color rgb="FF000000"/>
      <name val="Arial"/>
      <family val="2"/>
    </font>
    <font>
      <i/>
      <sz val="11"/>
      <color rgb="FF000000"/>
      <name val="Calibri"/>
      <family val="2"/>
      <scheme val="minor"/>
    </font>
    <font>
      <i/>
      <sz val="9"/>
      <color theme="1"/>
      <name val="Calibri"/>
      <family val="2"/>
      <scheme val="minor"/>
    </font>
    <font>
      <u/>
      <sz val="11"/>
      <color theme="1"/>
      <name val="Calibri"/>
      <family val="2"/>
      <scheme val="minor"/>
    </font>
    <font>
      <b/>
      <i/>
      <sz val="14"/>
      <color rgb="FFFFFFFF"/>
      <name val="Calibri"/>
      <family val="2"/>
      <scheme val="minor"/>
    </font>
    <font>
      <b/>
      <sz val="11"/>
      <color rgb="FFFFFFFF"/>
      <name val="Calibri"/>
      <family val="2"/>
      <scheme val="minor"/>
    </font>
    <font>
      <sz val="11"/>
      <color theme="1"/>
      <name val="Calibri"/>
      <family val="2"/>
      <scheme val="minor"/>
    </font>
    <font>
      <sz val="11"/>
      <name val="Calibri"/>
      <family val="2"/>
      <scheme val="minor"/>
    </font>
    <font>
      <b/>
      <sz val="10"/>
      <name val="SEB SansSerif"/>
    </font>
    <font>
      <sz val="10"/>
      <name val="SEB SansSerif"/>
    </font>
    <font>
      <i/>
      <sz val="8"/>
      <name val="Calibri"/>
      <family val="2"/>
      <scheme val="minor"/>
    </font>
    <font>
      <sz val="10"/>
      <color theme="1"/>
      <name val="SEB SansSerif"/>
    </font>
    <font>
      <sz val="11"/>
      <color indexed="8"/>
      <name val="Calibri"/>
      <family val="2"/>
    </font>
    <font>
      <b/>
      <sz val="11"/>
      <name val="Calibri"/>
      <family val="2"/>
      <scheme val="minor"/>
    </font>
    <font>
      <sz val="10"/>
      <color rgb="FFFFFFFF"/>
      <name val="SEB SansSerif"/>
    </font>
    <font>
      <sz val="10"/>
      <color rgb="FF3660A8"/>
      <name val="SEB SansSerif"/>
    </font>
    <font>
      <b/>
      <sz val="10"/>
      <color theme="1"/>
      <name val="SEB SansSerif"/>
    </font>
    <font>
      <sz val="11"/>
      <color indexed="8"/>
      <name val="Palatino"/>
      <family val="2"/>
    </font>
    <font>
      <sz val="10"/>
      <color theme="1"/>
      <name val="SEB Basic"/>
      <family val="2"/>
    </font>
    <font>
      <sz val="11"/>
      <color indexed="9"/>
      <name val="Palatino"/>
      <family val="2"/>
    </font>
    <font>
      <sz val="10"/>
      <color theme="0"/>
      <name val="SEB Basic"/>
      <family val="2"/>
    </font>
    <font>
      <sz val="9"/>
      <name val="Times New Roman"/>
      <family val="1"/>
    </font>
    <font>
      <sz val="11"/>
      <color indexed="20"/>
      <name val="Palatino"/>
      <family val="2"/>
    </font>
    <font>
      <sz val="10"/>
      <color rgb="FF9C0006"/>
      <name val="SEB Basic"/>
      <family val="2"/>
    </font>
    <font>
      <b/>
      <sz val="11"/>
      <color indexed="10"/>
      <name val="Palatino"/>
      <family val="2"/>
    </font>
    <font>
      <b/>
      <sz val="10"/>
      <color rgb="FFFA7D00"/>
      <name val="SEB Basic"/>
      <family val="2"/>
    </font>
    <font>
      <b/>
      <sz val="11"/>
      <color indexed="9"/>
      <name val="Palatino"/>
      <family val="2"/>
    </font>
    <font>
      <b/>
      <sz val="10"/>
      <color theme="0"/>
      <name val="SEB Basic"/>
      <family val="2"/>
    </font>
    <font>
      <sz val="10"/>
      <name val="Arial"/>
      <family val="2"/>
    </font>
    <font>
      <sz val="10.5"/>
      <name val="Frutiger 45 Light"/>
    </font>
    <font>
      <sz val="10"/>
      <name val="CG Times"/>
      <family val="1"/>
    </font>
    <font>
      <sz val="10"/>
      <name val="MS Sans Serif"/>
      <family val="2"/>
    </font>
    <font>
      <sz val="12"/>
      <name val="Frutiger 45 Light"/>
    </font>
    <font>
      <i/>
      <sz val="11"/>
      <color indexed="23"/>
      <name val="Palatino"/>
      <family val="2"/>
    </font>
    <font>
      <i/>
      <sz val="10"/>
      <color rgb="FF7F7F7F"/>
      <name val="SEB Basic"/>
      <family val="2"/>
    </font>
    <font>
      <sz val="11"/>
      <color indexed="17"/>
      <name val="Palatino"/>
      <family val="2"/>
    </font>
    <font>
      <sz val="10"/>
      <color rgb="FF006100"/>
      <name val="SEB Basic"/>
      <family val="2"/>
    </font>
    <font>
      <b/>
      <sz val="15"/>
      <color indexed="62"/>
      <name val="Palatino"/>
      <family val="2"/>
    </font>
    <font>
      <b/>
      <sz val="15"/>
      <color theme="3"/>
      <name val="SEB Basic"/>
      <family val="2"/>
    </font>
    <font>
      <b/>
      <sz val="13"/>
      <color indexed="62"/>
      <name val="Palatino"/>
      <family val="2"/>
    </font>
    <font>
      <b/>
      <sz val="13"/>
      <color theme="3"/>
      <name val="SEB Basic"/>
      <family val="2"/>
    </font>
    <font>
      <b/>
      <sz val="11"/>
      <color indexed="62"/>
      <name val="Palatino"/>
      <family val="2"/>
    </font>
    <font>
      <b/>
      <sz val="11"/>
      <color theme="3"/>
      <name val="SEB Basic"/>
      <family val="2"/>
    </font>
    <font>
      <sz val="11"/>
      <color indexed="62"/>
      <name val="Palatino"/>
      <family val="2"/>
    </font>
    <font>
      <sz val="10"/>
      <color rgb="FF3F3F76"/>
      <name val="SEB Basic"/>
      <family val="2"/>
    </font>
    <font>
      <sz val="10"/>
      <color indexed="12"/>
      <name val="MS Sans Serif"/>
      <family val="2"/>
    </font>
    <font>
      <sz val="11"/>
      <color indexed="10"/>
      <name val="Palatino"/>
      <family val="2"/>
    </font>
    <font>
      <sz val="10"/>
      <color rgb="FFFA7D00"/>
      <name val="SEB Basic"/>
      <family val="2"/>
    </font>
    <font>
      <sz val="11"/>
      <color indexed="19"/>
      <name val="Palatino"/>
      <family val="2"/>
    </font>
    <font>
      <sz val="10"/>
      <color rgb="FF9C6500"/>
      <name val="SEB Basic"/>
      <family val="2"/>
    </font>
    <font>
      <sz val="10"/>
      <name val="Frutiger 55 Roman"/>
    </font>
    <font>
      <sz val="10"/>
      <color theme="1"/>
      <name val="Calibri"/>
      <family val="2"/>
      <scheme val="minor"/>
    </font>
    <font>
      <b/>
      <sz val="11"/>
      <color indexed="63"/>
      <name val="Palatino"/>
      <family val="2"/>
    </font>
    <font>
      <b/>
      <sz val="10"/>
      <color rgb="FF3F3F3F"/>
      <name val="SEB Basic"/>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b/>
      <sz val="10"/>
      <color indexed="8"/>
      <name val="Arial"/>
      <family val="2"/>
    </font>
    <font>
      <sz val="12"/>
      <color indexed="8"/>
      <name val="Arial"/>
      <family val="2"/>
    </font>
    <font>
      <b/>
      <sz val="12"/>
      <color indexed="8"/>
      <name val="Arial"/>
      <family val="2"/>
    </font>
    <font>
      <i/>
      <sz val="12"/>
      <color indexed="8"/>
      <name val="Arial"/>
      <family val="2"/>
    </font>
    <font>
      <sz val="10"/>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8"/>
      <color indexed="62"/>
      <name val="Cambria"/>
      <family val="2"/>
    </font>
    <font>
      <b/>
      <sz val="11"/>
      <color indexed="8"/>
      <name val="Palatino"/>
      <family val="2"/>
    </font>
    <font>
      <b/>
      <sz val="10"/>
      <color theme="1"/>
      <name val="SEB Basic"/>
      <family val="2"/>
    </font>
    <font>
      <sz val="10"/>
      <color rgb="FFFF0000"/>
      <name val="SEB Basic"/>
      <family val="2"/>
    </font>
  </fonts>
  <fills count="82">
    <fill>
      <patternFill patternType="none"/>
    </fill>
    <fill>
      <patternFill patternType="gray125"/>
    </fill>
    <fill>
      <patternFill patternType="solid">
        <fgColor rgb="FFFF6600"/>
        <bgColor indexed="64"/>
      </patternFill>
    </fill>
    <fill>
      <patternFill patternType="solid">
        <fgColor rgb="FFE36E00"/>
        <bgColor indexed="64"/>
      </patternFill>
    </fill>
    <fill>
      <patternFill patternType="solid">
        <fgColor rgb="FF008000"/>
        <bgColor indexed="64"/>
      </patternFill>
    </fill>
    <fill>
      <patternFill patternType="solid">
        <fgColor rgb="FF00B050"/>
        <bgColor indexed="64"/>
      </patternFill>
    </fill>
    <fill>
      <patternFill patternType="solid">
        <fgColor rgb="FF243386"/>
        <bgColor indexed="64"/>
      </patternFill>
    </fill>
    <fill>
      <patternFill patternType="solid">
        <fgColor rgb="FFFABF8F"/>
        <bgColor indexed="64"/>
      </patternFill>
    </fill>
    <fill>
      <patternFill patternType="solid">
        <fgColor rgb="FFB2A1C7"/>
        <bgColor indexed="64"/>
      </patternFill>
    </fill>
    <fill>
      <patternFill patternType="solid">
        <fgColor rgb="FF847A75"/>
        <bgColor indexed="64"/>
      </patternFill>
    </fill>
    <fill>
      <patternFill patternType="solid">
        <fgColor rgb="FFDDDDDD"/>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2B2B2"/>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30"/>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30"/>
      </patternFill>
    </fill>
    <fill>
      <patternFill patternType="solid">
        <fgColor indexed="54"/>
        <bgColor indexed="6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38"/>
        <bgColor indexed="64"/>
      </patternFill>
    </fill>
    <fill>
      <patternFill patternType="solid">
        <fgColor indexed="14"/>
        <bgColor indexed="64"/>
      </patternFill>
    </fill>
  </fills>
  <borders count="53">
    <border>
      <left/>
      <right/>
      <top/>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style="medium">
        <color rgb="FFE36E00"/>
      </top>
      <bottom style="medium">
        <color rgb="FFE36E00"/>
      </bottom>
      <diagonal/>
    </border>
    <border>
      <left style="thin">
        <color rgb="FFDDDDDD"/>
      </left>
      <right/>
      <top style="thin">
        <color rgb="FFDDDDDD"/>
      </top>
      <bottom/>
      <diagonal/>
    </border>
    <border>
      <left style="thin">
        <color rgb="FFDDDDDD"/>
      </left>
      <right style="thin">
        <color rgb="FFDDDDDD"/>
      </right>
      <top style="thin">
        <color rgb="FFDDDDDD"/>
      </top>
      <bottom style="thin">
        <color rgb="FFDDDDDD"/>
      </bottom>
      <diagonal/>
    </border>
    <border>
      <left style="thin">
        <color rgb="FFDDDDDD"/>
      </left>
      <right/>
      <top/>
      <bottom/>
      <diagonal/>
    </border>
    <border>
      <left style="thin">
        <color rgb="FFDDDDDD"/>
      </left>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DDDDDD"/>
      </top>
      <bottom/>
      <diagonal/>
    </border>
    <border>
      <left/>
      <right style="thin">
        <color rgb="FFDDDDDD"/>
      </right>
      <top style="thin">
        <color rgb="FFDDDDDD"/>
      </top>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theme="0" tint="-0.14996795556505021"/>
      </left>
      <right style="thin">
        <color theme="0" tint="-0.14996795556505021"/>
      </right>
      <top/>
      <bottom style="thin">
        <color theme="0" tint="-0.14996795556505021"/>
      </bottom>
      <diagonal/>
    </border>
    <border>
      <left/>
      <right/>
      <top/>
      <bottom style="thin">
        <color rgb="FFDDDDDD"/>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DDDDDD"/>
      </right>
      <top/>
      <bottom style="thin">
        <color rgb="FFDDDDDD"/>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10"/>
      </left>
      <right/>
      <top style="thick">
        <color indexed="10"/>
      </top>
      <bottom/>
      <diagonal/>
    </border>
    <border>
      <left style="thin">
        <color indexed="64"/>
      </left>
      <right/>
      <top style="thin">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1"/>
      </left>
      <right style="thin">
        <color indexed="51"/>
      </right>
      <top/>
      <bottom/>
      <diagonal/>
    </border>
    <border>
      <left/>
      <right/>
      <top style="thin">
        <color indexed="56"/>
      </top>
      <bottom style="double">
        <color indexed="56"/>
      </bottom>
      <diagonal/>
    </border>
  </borders>
  <cellStyleXfs count="183">
    <xf numFmtId="0" fontId="0" fillId="0" borderId="0"/>
    <xf numFmtId="9" fontId="22" fillId="0" borderId="0" applyFont="0" applyFill="0" applyBorder="0" applyAlignment="0" applyProtection="0"/>
    <xf numFmtId="9" fontId="28" fillId="0" borderId="0" applyFont="0" applyFill="0" applyBorder="0" applyAlignment="0" applyProtection="0"/>
    <xf numFmtId="3" fontId="29" fillId="0" borderId="5"/>
    <xf numFmtId="0" fontId="33" fillId="45" borderId="0" applyNumberFormat="0" applyBorder="0" applyAlignment="0" applyProtection="0"/>
    <xf numFmtId="0" fontId="34" fillId="20" borderId="0" applyNumberFormat="0" applyBorder="0" applyAlignment="0" applyProtection="0"/>
    <xf numFmtId="0" fontId="33" fillId="46" borderId="0" applyNumberFormat="0" applyBorder="0" applyAlignment="0" applyProtection="0"/>
    <xf numFmtId="0" fontId="34" fillId="24" borderId="0" applyNumberFormat="0" applyBorder="0" applyAlignment="0" applyProtection="0"/>
    <xf numFmtId="0" fontId="33" fillId="47" borderId="0" applyNumberFormat="0" applyBorder="0" applyAlignment="0" applyProtection="0"/>
    <xf numFmtId="0" fontId="34" fillId="28" borderId="0" applyNumberFormat="0" applyBorder="0" applyAlignment="0" applyProtection="0"/>
    <xf numFmtId="0" fontId="33" fillId="48" borderId="0" applyNumberFormat="0" applyBorder="0" applyAlignment="0" applyProtection="0"/>
    <xf numFmtId="0" fontId="34" fillId="32" borderId="0" applyNumberFormat="0" applyBorder="0" applyAlignment="0" applyProtection="0"/>
    <xf numFmtId="0" fontId="33" fillId="49" borderId="0" applyNumberFormat="0" applyBorder="0" applyAlignment="0" applyProtection="0"/>
    <xf numFmtId="0" fontId="34" fillId="36" borderId="0" applyNumberFormat="0" applyBorder="0" applyAlignment="0" applyProtection="0"/>
    <xf numFmtId="0" fontId="33" fillId="47" borderId="0" applyNumberFormat="0" applyBorder="0" applyAlignment="0" applyProtection="0"/>
    <xf numFmtId="0" fontId="34" fillId="40" borderId="0" applyNumberFormat="0" applyBorder="0" applyAlignment="0" applyProtection="0"/>
    <xf numFmtId="0" fontId="33" fillId="49" borderId="0" applyNumberFormat="0" applyBorder="0" applyAlignment="0" applyProtection="0"/>
    <xf numFmtId="0" fontId="34" fillId="21" borderId="0" applyNumberFormat="0" applyBorder="0" applyAlignment="0" applyProtection="0"/>
    <xf numFmtId="0" fontId="33" fillId="46" borderId="0" applyNumberFormat="0" applyBorder="0" applyAlignment="0" applyProtection="0"/>
    <xf numFmtId="0" fontId="34" fillId="25" borderId="0" applyNumberFormat="0" applyBorder="0" applyAlignment="0" applyProtection="0"/>
    <xf numFmtId="0" fontId="33" fillId="50" borderId="0" applyNumberFormat="0" applyBorder="0" applyAlignment="0" applyProtection="0"/>
    <xf numFmtId="0" fontId="34" fillId="29" borderId="0" applyNumberFormat="0" applyBorder="0" applyAlignment="0" applyProtection="0"/>
    <xf numFmtId="0" fontId="33" fillId="51" borderId="0" applyNumberFormat="0" applyBorder="0" applyAlignment="0" applyProtection="0"/>
    <xf numFmtId="0" fontId="34" fillId="33" borderId="0" applyNumberFormat="0" applyBorder="0" applyAlignment="0" applyProtection="0"/>
    <xf numFmtId="0" fontId="33" fillId="49" borderId="0" applyNumberFormat="0" applyBorder="0" applyAlignment="0" applyProtection="0"/>
    <xf numFmtId="0" fontId="34" fillId="37" borderId="0" applyNumberFormat="0" applyBorder="0" applyAlignment="0" applyProtection="0"/>
    <xf numFmtId="0" fontId="33" fillId="47" borderId="0" applyNumberFormat="0" applyBorder="0" applyAlignment="0" applyProtection="0"/>
    <xf numFmtId="0" fontId="34" fillId="41" borderId="0" applyNumberFormat="0" applyBorder="0" applyAlignment="0" applyProtection="0"/>
    <xf numFmtId="0" fontId="35" fillId="49" borderId="0" applyNumberFormat="0" applyBorder="0" applyAlignment="0" applyProtection="0"/>
    <xf numFmtId="0" fontId="36" fillId="22" borderId="0" applyNumberFormat="0" applyBorder="0" applyAlignment="0" applyProtection="0"/>
    <xf numFmtId="0" fontId="35" fillId="52" borderId="0" applyNumberFormat="0" applyBorder="0" applyAlignment="0" applyProtection="0"/>
    <xf numFmtId="0" fontId="36" fillId="26" borderId="0" applyNumberFormat="0" applyBorder="0" applyAlignment="0" applyProtection="0"/>
    <xf numFmtId="0" fontId="35" fillId="53" borderId="0" applyNumberFormat="0" applyBorder="0" applyAlignment="0" applyProtection="0"/>
    <xf numFmtId="0" fontId="36" fillId="30" borderId="0" applyNumberFormat="0" applyBorder="0" applyAlignment="0" applyProtection="0"/>
    <xf numFmtId="0" fontId="35" fillId="51" borderId="0" applyNumberFormat="0" applyBorder="0" applyAlignment="0" applyProtection="0"/>
    <xf numFmtId="0" fontId="36" fillId="34" borderId="0" applyNumberFormat="0" applyBorder="0" applyAlignment="0" applyProtection="0"/>
    <xf numFmtId="0" fontId="35" fillId="49" borderId="0" applyNumberFormat="0" applyBorder="0" applyAlignment="0" applyProtection="0"/>
    <xf numFmtId="0" fontId="36" fillId="38" borderId="0" applyNumberFormat="0" applyBorder="0" applyAlignment="0" applyProtection="0"/>
    <xf numFmtId="0" fontId="35" fillId="46" borderId="0" applyNumberFormat="0" applyBorder="0" applyAlignment="0" applyProtection="0"/>
    <xf numFmtId="0" fontId="36" fillId="42" borderId="0" applyNumberFormat="0" applyBorder="0" applyAlignment="0" applyProtection="0"/>
    <xf numFmtId="0" fontId="35" fillId="54" borderId="0" applyNumberFormat="0" applyBorder="0" applyAlignment="0" applyProtection="0"/>
    <xf numFmtId="0" fontId="36" fillId="19" borderId="0" applyNumberFormat="0" applyBorder="0" applyAlignment="0" applyProtection="0"/>
    <xf numFmtId="0" fontId="35" fillId="52" borderId="0" applyNumberFormat="0" applyBorder="0" applyAlignment="0" applyProtection="0"/>
    <xf numFmtId="0" fontId="36" fillId="23" borderId="0" applyNumberFormat="0" applyBorder="0" applyAlignment="0" applyProtection="0"/>
    <xf numFmtId="0" fontId="35" fillId="53" borderId="0" applyNumberFormat="0" applyBorder="0" applyAlignment="0" applyProtection="0"/>
    <xf numFmtId="0" fontId="36" fillId="27" borderId="0" applyNumberFormat="0" applyBorder="0" applyAlignment="0" applyProtection="0"/>
    <xf numFmtId="0" fontId="35" fillId="55" borderId="0" applyNumberFormat="0" applyBorder="0" applyAlignment="0" applyProtection="0"/>
    <xf numFmtId="0" fontId="36" fillId="31" borderId="0" applyNumberFormat="0" applyBorder="0" applyAlignment="0" applyProtection="0"/>
    <xf numFmtId="0" fontId="35" fillId="56" borderId="0" applyNumberFormat="0" applyBorder="0" applyAlignment="0" applyProtection="0"/>
    <xf numFmtId="0" fontId="36" fillId="35" borderId="0" applyNumberFormat="0" applyBorder="0" applyAlignment="0" applyProtection="0"/>
    <xf numFmtId="0" fontId="35" fillId="57" borderId="0" applyNumberFormat="0" applyBorder="0" applyAlignment="0" applyProtection="0"/>
    <xf numFmtId="0" fontId="36" fillId="39" borderId="0" applyNumberFormat="0" applyBorder="0" applyAlignment="0" applyProtection="0"/>
    <xf numFmtId="0" fontId="37" fillId="0" borderId="0"/>
    <xf numFmtId="0" fontId="38" fillId="58" borderId="0" applyNumberFormat="0" applyBorder="0" applyAlignment="0" applyProtection="0"/>
    <xf numFmtId="0" fontId="39" fillId="13" borderId="0" applyNumberFormat="0" applyBorder="0" applyAlignment="0" applyProtection="0"/>
    <xf numFmtId="0" fontId="40" fillId="59" borderId="37" applyNumberFormat="0" applyAlignment="0" applyProtection="0"/>
    <xf numFmtId="0" fontId="41" fillId="16" borderId="14" applyNumberFormat="0" applyAlignment="0" applyProtection="0"/>
    <xf numFmtId="0" fontId="42" fillId="60" borderId="38" applyNumberFormat="0" applyAlignment="0" applyProtection="0"/>
    <xf numFmtId="0" fontId="43" fillId="17" borderId="17" applyNumberFormat="0" applyAlignment="0" applyProtection="0"/>
    <xf numFmtId="167" fontId="44" fillId="0" borderId="0" applyFont="0" applyFill="0" applyBorder="0" applyAlignment="0" applyProtection="0"/>
    <xf numFmtId="0" fontId="44" fillId="0" borderId="0"/>
    <xf numFmtId="168" fontId="44" fillId="0" borderId="0" applyFont="0" applyFill="0" applyBorder="0" applyAlignment="0" applyProtection="0"/>
    <xf numFmtId="0" fontId="45" fillId="61" borderId="39" applyNumberFormat="0" applyFont="0" applyFill="0" applyBorder="0" applyAlignment="0" applyProtection="0">
      <protection locked="0"/>
    </xf>
    <xf numFmtId="1" fontId="46" fillId="0" borderId="40">
      <alignment horizontal="centerContinuous"/>
    </xf>
    <xf numFmtId="38" fontId="47" fillId="0" borderId="0" applyFont="0" applyFill="0" applyBorder="0" applyAlignment="0" applyProtection="0"/>
    <xf numFmtId="40" fontId="47" fillId="0" borderId="0" applyFont="0" applyFill="0" applyBorder="0" applyAlignment="0" applyProtection="0"/>
    <xf numFmtId="0" fontId="48"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49" borderId="0" applyNumberFormat="0" applyBorder="0" applyAlignment="0" applyProtection="0"/>
    <xf numFmtId="0" fontId="52" fillId="12" borderId="0" applyNumberFormat="0" applyBorder="0" applyAlignment="0" applyProtection="0"/>
    <xf numFmtId="0" fontId="53" fillId="0" borderId="41" applyNumberFormat="0" applyFill="0" applyAlignment="0" applyProtection="0"/>
    <xf numFmtId="0" fontId="54" fillId="0" borderId="11" applyNumberFormat="0" applyFill="0" applyAlignment="0" applyProtection="0"/>
    <xf numFmtId="0" fontId="55" fillId="0" borderId="42" applyNumberFormat="0" applyFill="0" applyAlignment="0" applyProtection="0"/>
    <xf numFmtId="0" fontId="56" fillId="0" borderId="12" applyNumberFormat="0" applyFill="0" applyAlignment="0" applyProtection="0"/>
    <xf numFmtId="0" fontId="57" fillId="0" borderId="43" applyNumberFormat="0" applyFill="0" applyAlignment="0" applyProtection="0"/>
    <xf numFmtId="0" fontId="58" fillId="0" borderId="13"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50" borderId="37" applyNumberFormat="0" applyAlignment="0" applyProtection="0"/>
    <xf numFmtId="0" fontId="60" fillId="15" borderId="14" applyNumberFormat="0" applyAlignment="0" applyProtection="0"/>
    <xf numFmtId="10" fontId="61" fillId="0" borderId="0">
      <protection locked="0"/>
    </xf>
    <xf numFmtId="15" fontId="61" fillId="0" borderId="0">
      <protection locked="0"/>
    </xf>
    <xf numFmtId="2" fontId="61" fillId="0" borderId="44">
      <protection locked="0"/>
    </xf>
    <xf numFmtId="0" fontId="61" fillId="0" borderId="0">
      <protection locked="0"/>
    </xf>
    <xf numFmtId="0" fontId="62" fillId="0" borderId="45" applyNumberFormat="0" applyFill="0" applyAlignment="0" applyProtection="0"/>
    <xf numFmtId="0" fontId="63" fillId="0" borderId="16" applyNumberFormat="0" applyFill="0" applyAlignment="0" applyProtection="0"/>
    <xf numFmtId="0" fontId="64" fillId="50" borderId="0" applyNumberFormat="0" applyBorder="0" applyAlignment="0" applyProtection="0"/>
    <xf numFmtId="0" fontId="65" fillId="14" borderId="0" applyNumberFormat="0" applyBorder="0" applyAlignment="0" applyProtection="0"/>
    <xf numFmtId="0" fontId="66" fillId="0" borderId="0"/>
    <xf numFmtId="0" fontId="34" fillId="0" borderId="0"/>
    <xf numFmtId="0" fontId="34" fillId="0" borderId="0"/>
    <xf numFmtId="0" fontId="67" fillId="0" borderId="0"/>
    <xf numFmtId="0" fontId="67" fillId="0" borderId="0"/>
    <xf numFmtId="0" fontId="67" fillId="0" borderId="0"/>
    <xf numFmtId="0" fontId="34" fillId="0" borderId="0"/>
    <xf numFmtId="0" fontId="67" fillId="0" borderId="0"/>
    <xf numFmtId="0" fontId="67" fillId="0" borderId="0"/>
    <xf numFmtId="0" fontId="67" fillId="0" borderId="0"/>
    <xf numFmtId="0" fontId="67" fillId="0" borderId="0"/>
    <xf numFmtId="0" fontId="4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xf numFmtId="0" fontId="44" fillId="0" borderId="0"/>
    <xf numFmtId="0" fontId="44" fillId="0" borderId="0"/>
    <xf numFmtId="0" fontId="34" fillId="0" borderId="0"/>
    <xf numFmtId="0" fontId="44" fillId="0" borderId="0"/>
    <xf numFmtId="0" fontId="67" fillId="0" borderId="0"/>
    <xf numFmtId="0" fontId="47" fillId="47" borderId="29" applyNumberFormat="0" applyFont="0" applyAlignment="0" applyProtection="0"/>
    <xf numFmtId="0" fontId="34" fillId="18" borderId="18" applyNumberFormat="0" applyFont="0" applyAlignment="0" applyProtection="0"/>
    <xf numFmtId="0" fontId="68" fillId="59" borderId="46" applyNumberFormat="0" applyAlignment="0" applyProtection="0"/>
    <xf numFmtId="0" fontId="69" fillId="16" borderId="15" applyNumberFormat="0" applyAlignment="0" applyProtection="0"/>
    <xf numFmtId="0" fontId="70" fillId="0" borderId="47" applyNumberFormat="0">
      <alignment vertical="center"/>
    </xf>
    <xf numFmtId="9" fontId="44" fillId="0" borderId="0" applyFont="0" applyFill="0" applyBorder="0" applyAlignment="0" applyProtection="0"/>
    <xf numFmtId="9" fontId="44" fillId="0" borderId="0" applyFont="0" applyFill="0" applyBorder="0" applyAlignment="0" applyProtection="0"/>
    <xf numFmtId="9" fontId="67" fillId="0" borderId="0" applyFont="0" applyFill="0" applyBorder="0" applyAlignment="0" applyProtection="0"/>
    <xf numFmtId="9" fontId="44" fillId="0" borderId="0" applyFont="0" applyFill="0" applyBorder="0" applyAlignment="0" applyProtection="0"/>
    <xf numFmtId="9" fontId="34" fillId="0" borderId="0" applyFont="0" applyFill="0" applyBorder="0" applyAlignment="0" applyProtection="0"/>
    <xf numFmtId="9" fontId="28" fillId="0" borderId="0" applyFont="0" applyFill="0" applyBorder="0" applyAlignment="0" applyProtection="0"/>
    <xf numFmtId="0" fontId="44" fillId="0" borderId="0"/>
    <xf numFmtId="4" fontId="71" fillId="62" borderId="48" applyNumberFormat="0" applyProtection="0">
      <alignment vertical="center"/>
    </xf>
    <xf numFmtId="4" fontId="72" fillId="63" borderId="48" applyNumberFormat="0" applyProtection="0">
      <alignment vertical="center"/>
    </xf>
    <xf numFmtId="4" fontId="73" fillId="62" borderId="48" applyNumberFormat="0" applyProtection="0">
      <alignment horizontal="left" vertical="center" indent="1"/>
    </xf>
    <xf numFmtId="0" fontId="74" fillId="63" borderId="48" applyNumberFormat="0" applyProtection="0">
      <alignment horizontal="left" vertical="top" indent="1"/>
    </xf>
    <xf numFmtId="4" fontId="73" fillId="64" borderId="0" applyNumberFormat="0" applyProtection="0">
      <alignment horizontal="left" vertical="center" indent="1"/>
    </xf>
    <xf numFmtId="4" fontId="75" fillId="65" borderId="48" applyNumberFormat="0" applyProtection="0">
      <alignment horizontal="right" vertical="center"/>
    </xf>
    <xf numFmtId="4" fontId="75" fillId="66" borderId="48" applyNumberFormat="0" applyProtection="0">
      <alignment horizontal="right" vertical="center"/>
    </xf>
    <xf numFmtId="4" fontId="73" fillId="67" borderId="48" applyNumberFormat="0" applyProtection="0">
      <alignment horizontal="right" vertical="center"/>
    </xf>
    <xf numFmtId="4" fontId="75" fillId="68" borderId="48" applyNumberFormat="0" applyProtection="0">
      <alignment horizontal="right" vertical="center"/>
    </xf>
    <xf numFmtId="4" fontId="73" fillId="69" borderId="48" applyNumberFormat="0" applyProtection="0">
      <alignment horizontal="right" vertical="center"/>
    </xf>
    <xf numFmtId="4" fontId="75" fillId="70" borderId="48" applyNumberFormat="0" applyProtection="0">
      <alignment horizontal="right" vertical="center"/>
    </xf>
    <xf numFmtId="4" fontId="73" fillId="71" borderId="48" applyNumberFormat="0" applyProtection="0">
      <alignment horizontal="right" vertical="center"/>
    </xf>
    <xf numFmtId="4" fontId="73" fillId="72" borderId="48" applyNumberFormat="0" applyProtection="0">
      <alignment horizontal="right" vertical="center"/>
    </xf>
    <xf numFmtId="4" fontId="73" fillId="73" borderId="48" applyNumberFormat="0" applyProtection="0">
      <alignment horizontal="right" vertical="center"/>
    </xf>
    <xf numFmtId="4" fontId="71" fillId="74" borderId="49" applyNumberFormat="0" applyProtection="0">
      <alignment horizontal="left" vertical="center" indent="1"/>
    </xf>
    <xf numFmtId="4" fontId="71" fillId="62" borderId="0" applyNumberFormat="0" applyProtection="0">
      <alignment horizontal="left" vertical="center" indent="1"/>
    </xf>
    <xf numFmtId="4" fontId="76" fillId="75" borderId="0" applyNumberFormat="0" applyProtection="0">
      <alignment horizontal="left" vertical="center" indent="1"/>
    </xf>
    <xf numFmtId="4" fontId="75" fillId="76" borderId="48" applyNumberFormat="0" applyProtection="0">
      <alignment horizontal="right" vertical="center"/>
    </xf>
    <xf numFmtId="4" fontId="73" fillId="62" borderId="0" applyNumberFormat="0" applyProtection="0">
      <alignment horizontal="left" vertical="center" indent="1"/>
    </xf>
    <xf numFmtId="4" fontId="73" fillId="62" borderId="0" applyNumberFormat="0" applyProtection="0">
      <alignment horizontal="left" vertical="center" indent="1"/>
    </xf>
    <xf numFmtId="0" fontId="44" fillId="75" borderId="48" applyNumberFormat="0" applyProtection="0">
      <alignment horizontal="left" vertical="center" indent="1"/>
    </xf>
    <xf numFmtId="0" fontId="44" fillId="75" borderId="48" applyNumberFormat="0" applyProtection="0">
      <alignment horizontal="left" vertical="top" indent="1"/>
    </xf>
    <xf numFmtId="0" fontId="44" fillId="77" borderId="48" applyNumberFormat="0" applyProtection="0">
      <alignment horizontal="left" vertical="center" indent="1"/>
    </xf>
    <xf numFmtId="0" fontId="44" fillId="77" borderId="48" applyNumberFormat="0" applyProtection="0">
      <alignment horizontal="left" vertical="top" indent="1"/>
    </xf>
    <xf numFmtId="0" fontId="44" fillId="76" borderId="48" applyNumberFormat="0" applyProtection="0">
      <alignment horizontal="left" vertical="center" indent="1"/>
    </xf>
    <xf numFmtId="0" fontId="44" fillId="76" borderId="48" applyNumberFormat="0" applyProtection="0">
      <alignment horizontal="left" vertical="top" indent="1"/>
    </xf>
    <xf numFmtId="0" fontId="44" fillId="78" borderId="48" applyNumberFormat="0" applyProtection="0">
      <alignment horizontal="left" vertical="center" indent="1"/>
    </xf>
    <xf numFmtId="0" fontId="44" fillId="78" borderId="48" applyNumberFormat="0" applyProtection="0">
      <alignment horizontal="left" vertical="top" indent="1"/>
    </xf>
    <xf numFmtId="4" fontId="75" fillId="78" borderId="48" applyNumberFormat="0" applyProtection="0">
      <alignment vertical="center"/>
    </xf>
    <xf numFmtId="4" fontId="77" fillId="78" borderId="48" applyNumberFormat="0" applyProtection="0">
      <alignment vertical="center"/>
    </xf>
    <xf numFmtId="4" fontId="76" fillId="76" borderId="50" applyNumberFormat="0" applyProtection="0">
      <alignment horizontal="left" vertical="center" indent="1"/>
    </xf>
    <xf numFmtId="0" fontId="78" fillId="79" borderId="48" applyNumberFormat="0" applyProtection="0">
      <alignment horizontal="left" vertical="top" indent="1"/>
    </xf>
    <xf numFmtId="4" fontId="73" fillId="44" borderId="48" applyNumberFormat="0" applyProtection="0">
      <alignment horizontal="right" vertical="center"/>
    </xf>
    <xf numFmtId="4" fontId="79" fillId="62" borderId="48" applyNumberFormat="0" applyProtection="0">
      <alignment horizontal="right" vertical="center"/>
    </xf>
    <xf numFmtId="4" fontId="71" fillId="80" borderId="48" applyNumberFormat="0" applyProtection="0">
      <alignment horizontal="left" vertical="center" indent="1"/>
    </xf>
    <xf numFmtId="0" fontId="78" fillId="77" borderId="48" applyNumberFormat="0" applyProtection="0">
      <alignment horizontal="left" vertical="top" indent="1"/>
    </xf>
    <xf numFmtId="4" fontId="80" fillId="44" borderId="0" applyNumberFormat="0" applyProtection="0">
      <alignment horizontal="left" vertical="center"/>
    </xf>
    <xf numFmtId="4" fontId="81" fillId="78" borderId="48" applyNumberFormat="0" applyProtection="0">
      <alignment horizontal="right" vertical="center"/>
    </xf>
    <xf numFmtId="49" fontId="82" fillId="81" borderId="0"/>
    <xf numFmtId="49" fontId="83" fillId="81" borderId="51"/>
    <xf numFmtId="49" fontId="83" fillId="81" borderId="0"/>
    <xf numFmtId="0" fontId="84" fillId="44" borderId="51">
      <protection locked="0"/>
    </xf>
    <xf numFmtId="0" fontId="84" fillId="81" borderId="0"/>
    <xf numFmtId="169" fontId="66" fillId="0" borderId="0"/>
    <xf numFmtId="0" fontId="44" fillId="0" borderId="0">
      <alignment horizontal="left" wrapText="1"/>
    </xf>
    <xf numFmtId="0" fontId="85" fillId="0" borderId="0" applyNumberFormat="0" applyFill="0" applyBorder="0" applyAlignment="0" applyProtection="0"/>
    <xf numFmtId="0" fontId="86" fillId="0" borderId="52" applyNumberFormat="0" applyFill="0" applyAlignment="0" applyProtection="0"/>
    <xf numFmtId="0" fontId="87" fillId="0" borderId="19" applyNumberFormat="0" applyFill="0" applyAlignment="0" applyProtection="0"/>
    <xf numFmtId="170" fontId="78" fillId="0" borderId="0" applyFont="0" applyFill="0" applyBorder="0" applyAlignment="0" applyProtection="0"/>
    <xf numFmtId="171" fontId="78" fillId="0" borderId="0" applyFont="0" applyFill="0" applyBorder="0" applyAlignment="0" applyProtection="0"/>
    <xf numFmtId="172" fontId="47" fillId="0" borderId="0" applyFont="0" applyFill="0" applyBorder="0" applyAlignment="0" applyProtection="0"/>
    <xf numFmtId="0" fontId="47" fillId="0" borderId="0" applyFont="0" applyFill="0" applyBorder="0" applyAlignment="0" applyProtection="0"/>
    <xf numFmtId="0" fontId="62" fillId="0" borderId="0" applyNumberFormat="0" applyFill="0" applyBorder="0" applyAlignment="0" applyProtection="0"/>
    <xf numFmtId="0" fontId="88" fillId="0" borderId="0" applyNumberFormat="0" applyFill="0" applyBorder="0" applyAlignment="0" applyProtection="0"/>
  </cellStyleXfs>
  <cellXfs count="14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horizontal="left" vertical="center"/>
    </xf>
    <xf numFmtId="0" fontId="7" fillId="6" borderId="0" xfId="0" applyFont="1" applyFill="1" applyAlignment="1">
      <alignment horizontal="center" vertical="center" wrapText="1"/>
    </xf>
    <xf numFmtId="0" fontId="0" fillId="0" borderId="1" xfId="0" applyBorder="1" applyAlignment="1">
      <alignment horizontal="center" vertical="center" wrapText="1"/>
    </xf>
    <xf numFmtId="0" fontId="7" fillId="3" borderId="2" xfId="0" applyFont="1" applyFill="1" applyBorder="1" applyAlignment="1">
      <alignment horizontal="center" vertical="center" wrapText="1"/>
    </xf>
    <xf numFmtId="0" fontId="8" fillId="0" borderId="0" xfId="0" applyFont="1" applyAlignment="1">
      <alignment horizontal="center"/>
    </xf>
    <xf numFmtId="0" fontId="0" fillId="0" borderId="0" xfId="0" applyAlignment="1">
      <alignment horizontal="center" vertical="center" wrapText="1"/>
    </xf>
    <xf numFmtId="0" fontId="7" fillId="3" borderId="0" xfId="0" applyFont="1" applyFill="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7" borderId="0" xfId="0" applyFont="1" applyFill="1" applyAlignment="1">
      <alignment horizontal="center" vertical="center" wrapText="1"/>
    </xf>
    <xf numFmtId="0" fontId="9" fillId="7" borderId="0" xfId="0" applyFont="1" applyFill="1" applyAlignment="1">
      <alignment horizontal="center" vertical="center" wrapText="1"/>
    </xf>
    <xf numFmtId="3" fontId="0" fillId="0" borderId="0" xfId="0" applyNumberFormat="1" applyAlignment="1">
      <alignment horizontal="center"/>
    </xf>
    <xf numFmtId="0" fontId="14" fillId="7" borderId="0" xfId="0" applyFont="1" applyFill="1" applyAlignment="1">
      <alignment horizontal="center" vertical="center" wrapText="1"/>
    </xf>
    <xf numFmtId="9" fontId="0" fillId="0" borderId="0" xfId="0" applyNumberFormat="1" applyAlignment="1">
      <alignment horizontal="center" vertical="center" wrapText="1"/>
    </xf>
    <xf numFmtId="4" fontId="0" fillId="0" borderId="0" xfId="0" applyNumberFormat="1" applyAlignment="1">
      <alignment horizontal="center"/>
    </xf>
    <xf numFmtId="0" fontId="0" fillId="0" borderId="0" xfId="0" applyAlignment="1">
      <alignment horizontal="right" vertical="center" wrapText="1"/>
    </xf>
    <xf numFmtId="3" fontId="0" fillId="0" borderId="0" xfId="0" applyNumberFormat="1" applyAlignment="1">
      <alignment horizontal="center" vertical="center" wrapText="1"/>
    </xf>
    <xf numFmtId="0" fontId="11" fillId="0" borderId="0" xfId="0" applyFont="1" applyAlignment="1">
      <alignment horizontal="right" vertical="center" wrapText="1"/>
    </xf>
    <xf numFmtId="10" fontId="0" fillId="0" borderId="0" xfId="0" applyNumberFormat="1" applyAlignment="1">
      <alignment horizontal="center" vertical="center" wrapText="1"/>
    </xf>
    <xf numFmtId="0" fontId="0" fillId="8" borderId="0" xfId="0" applyFill="1" applyAlignment="1">
      <alignment horizontal="center" vertical="center" wrapText="1"/>
    </xf>
    <xf numFmtId="0" fontId="15" fillId="0" borderId="0" xfId="0" applyFont="1" applyAlignment="1">
      <alignment horizontal="center" vertical="center" wrapText="1"/>
    </xf>
    <xf numFmtId="9" fontId="16" fillId="0" borderId="0" xfId="0" applyNumberFormat="1" applyFont="1" applyAlignment="1">
      <alignment horizontal="center" vertical="center" wrapText="1"/>
    </xf>
    <xf numFmtId="0" fontId="15" fillId="0" borderId="0" xfId="0" applyFont="1" applyAlignment="1">
      <alignment horizontal="right" vertical="center" wrapText="1"/>
    </xf>
    <xf numFmtId="0" fontId="17" fillId="0" borderId="0" xfId="0" applyFont="1" applyAlignment="1">
      <alignment horizontal="right" vertical="center" wrapText="1"/>
    </xf>
    <xf numFmtId="9" fontId="15" fillId="0" borderId="0" xfId="0" applyNumberFormat="1" applyFont="1" applyAlignment="1">
      <alignment horizontal="center" vertical="center" wrapText="1"/>
    </xf>
    <xf numFmtId="3" fontId="15" fillId="0" borderId="0" xfId="0" applyNumberFormat="1" applyFont="1" applyAlignment="1">
      <alignment horizontal="center" vertical="center" wrapText="1"/>
    </xf>
    <xf numFmtId="0" fontId="15" fillId="0" borderId="0" xfId="0" applyFont="1" applyAlignment="1">
      <alignment horizontal="center"/>
    </xf>
    <xf numFmtId="0" fontId="18" fillId="0" borderId="0" xfId="0" applyFont="1" applyAlignment="1">
      <alignment horizontal="left" vertical="center"/>
    </xf>
    <xf numFmtId="0" fontId="19" fillId="0" borderId="0" xfId="0" applyFont="1" applyAlignment="1">
      <alignment horizontal="center" vertical="center" wrapText="1"/>
    </xf>
    <xf numFmtId="1" fontId="0" fillId="0" borderId="0" xfId="0" applyNumberFormat="1" applyAlignment="1">
      <alignment horizontal="center" vertical="center" wrapText="1"/>
    </xf>
    <xf numFmtId="0" fontId="20" fillId="9"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15" fillId="0" borderId="0" xfId="0" applyFont="1" applyAlignment="1">
      <alignment horizontal="left" vertical="center"/>
    </xf>
    <xf numFmtId="0" fontId="21" fillId="3" borderId="0" xfId="0" applyFont="1" applyFill="1" applyAlignment="1">
      <alignment horizontal="center" vertical="center" wrapText="1"/>
    </xf>
    <xf numFmtId="0" fontId="0" fillId="0" borderId="0" xfId="0" applyFill="1" applyAlignment="1">
      <alignment horizontal="center" vertical="center" wrapText="1"/>
    </xf>
    <xf numFmtId="0" fontId="23" fillId="10" borderId="0" xfId="0" applyFont="1" applyFill="1"/>
    <xf numFmtId="0" fontId="24" fillId="10" borderId="0" xfId="0" applyFont="1" applyFill="1" applyBorder="1"/>
    <xf numFmtId="0" fontId="25" fillId="10" borderId="0" xfId="0" applyFont="1" applyFill="1" applyBorder="1"/>
    <xf numFmtId="0" fontId="25" fillId="10" borderId="0" xfId="0" applyFont="1" applyFill="1"/>
    <xf numFmtId="0" fontId="26" fillId="10" borderId="0" xfId="0" applyFont="1" applyFill="1" applyBorder="1" applyAlignment="1">
      <alignment vertical="top"/>
    </xf>
    <xf numFmtId="0" fontId="25" fillId="11" borderId="0" xfId="0" applyFont="1" applyFill="1" applyBorder="1"/>
    <xf numFmtId="0" fontId="27" fillId="0" borderId="0" xfId="0" applyFont="1"/>
    <xf numFmtId="0" fontId="23" fillId="10" borderId="0" xfId="0" applyFont="1" applyFill="1" applyBorder="1"/>
    <xf numFmtId="0" fontId="24" fillId="43" borderId="0" xfId="0" applyFont="1" applyFill="1" applyBorder="1"/>
    <xf numFmtId="0" fontId="25" fillId="43" borderId="0" xfId="0" applyFont="1" applyFill="1" applyBorder="1"/>
    <xf numFmtId="0" fontId="25" fillId="11" borderId="4" xfId="0" applyFont="1" applyFill="1" applyBorder="1"/>
    <xf numFmtId="0" fontId="25" fillId="11" borderId="5" xfId="0" applyFont="1" applyFill="1" applyBorder="1"/>
    <xf numFmtId="0" fontId="25" fillId="11" borderId="5" xfId="0" applyFont="1" applyFill="1" applyBorder="1" applyAlignment="1">
      <alignment horizontal="center"/>
    </xf>
    <xf numFmtId="0" fontId="25" fillId="11" borderId="6" xfId="0" applyFont="1" applyFill="1" applyBorder="1"/>
    <xf numFmtId="0" fontId="25" fillId="11" borderId="7" xfId="0" applyFont="1" applyFill="1" applyBorder="1"/>
    <xf numFmtId="0" fontId="25" fillId="11" borderId="24" xfId="0" applyFont="1" applyFill="1" applyBorder="1"/>
    <xf numFmtId="0" fontId="24" fillId="43" borderId="0" xfId="0" applyFont="1" applyFill="1" applyBorder="1" applyAlignment="1">
      <alignment horizontal="right"/>
    </xf>
    <xf numFmtId="3" fontId="25" fillId="44" borderId="25" xfId="0" applyNumberFormat="1" applyFont="1" applyFill="1" applyBorder="1"/>
    <xf numFmtId="0" fontId="25" fillId="11" borderId="8" xfId="0" applyFont="1" applyFill="1" applyBorder="1"/>
    <xf numFmtId="3" fontId="25" fillId="44" borderId="27" xfId="0" applyNumberFormat="1" applyFont="1" applyFill="1" applyBorder="1"/>
    <xf numFmtId="0" fontId="24" fillId="11" borderId="8" xfId="0" applyFont="1" applyFill="1" applyBorder="1"/>
    <xf numFmtId="3" fontId="24" fillId="11" borderId="27" xfId="0" applyNumberFormat="1" applyFont="1" applyFill="1" applyBorder="1"/>
    <xf numFmtId="0" fontId="24" fillId="43" borderId="0" xfId="0" applyFont="1" applyFill="1" applyBorder="1" applyAlignment="1">
      <alignment wrapText="1"/>
    </xf>
    <xf numFmtId="0" fontId="24" fillId="43" borderId="0" xfId="0" applyFont="1" applyFill="1" applyBorder="1" applyAlignment="1">
      <alignment horizontal="right" wrapText="1"/>
    </xf>
    <xf numFmtId="0" fontId="25" fillId="11" borderId="24" xfId="0" applyFont="1" applyFill="1" applyBorder="1" applyAlignment="1">
      <alignment wrapText="1"/>
    </xf>
    <xf numFmtId="3" fontId="25" fillId="11" borderId="24" xfId="0" applyNumberFormat="1" applyFont="1" applyFill="1" applyBorder="1"/>
    <xf numFmtId="9" fontId="25" fillId="11" borderId="24" xfId="2" applyFont="1" applyFill="1" applyBorder="1"/>
    <xf numFmtId="0" fontId="25" fillId="11" borderId="5" xfId="0" applyFont="1" applyFill="1" applyBorder="1" applyAlignment="1">
      <alignment wrapText="1"/>
    </xf>
    <xf numFmtId="3" fontId="25" fillId="11" borderId="5" xfId="0" applyNumberFormat="1" applyFont="1" applyFill="1" applyBorder="1"/>
    <xf numFmtId="9" fontId="25" fillId="11" borderId="5" xfId="2" applyFont="1" applyFill="1" applyBorder="1"/>
    <xf numFmtId="0" fontId="24" fillId="11" borderId="5" xfId="0" applyFont="1" applyFill="1" applyBorder="1" applyAlignment="1">
      <alignment wrapText="1"/>
    </xf>
    <xf numFmtId="3" fontId="24" fillId="11" borderId="5" xfId="3" applyFont="1" applyFill="1" applyBorder="1"/>
    <xf numFmtId="9" fontId="24" fillId="11" borderId="5" xfId="2" applyFont="1" applyFill="1" applyBorder="1"/>
    <xf numFmtId="3" fontId="25" fillId="11" borderId="9" xfId="0" applyNumberFormat="1" applyFont="1" applyFill="1" applyBorder="1"/>
    <xf numFmtId="0" fontId="24" fillId="11" borderId="22" xfId="0" applyFont="1" applyFill="1" applyBorder="1"/>
    <xf numFmtId="164" fontId="25" fillId="43" borderId="0" xfId="0" applyNumberFormat="1" applyFont="1" applyFill="1" applyBorder="1"/>
    <xf numFmtId="0" fontId="24" fillId="11" borderId="0" xfId="0" applyFont="1" applyFill="1" applyBorder="1" applyAlignment="1">
      <alignment wrapText="1"/>
    </xf>
    <xf numFmtId="3" fontId="25" fillId="11" borderId="0" xfId="0" applyNumberFormat="1" applyFont="1" applyFill="1" applyBorder="1"/>
    <xf numFmtId="9" fontId="24" fillId="43" borderId="0" xfId="0" applyNumberFormat="1" applyFont="1" applyFill="1" applyBorder="1" applyAlignment="1">
      <alignment horizontal="right"/>
    </xf>
    <xf numFmtId="3" fontId="24" fillId="11" borderId="24" xfId="3" applyFont="1" applyFill="1" applyBorder="1"/>
    <xf numFmtId="9" fontId="25" fillId="11" borderId="0" xfId="2" applyFont="1" applyFill="1" applyBorder="1"/>
    <xf numFmtId="9" fontId="24" fillId="11" borderId="0" xfId="2" applyFont="1" applyFill="1" applyBorder="1"/>
    <xf numFmtId="3" fontId="25" fillId="11" borderId="24" xfId="0" applyNumberFormat="1" applyFont="1" applyFill="1" applyBorder="1" applyAlignment="1">
      <alignment horizontal="right"/>
    </xf>
    <xf numFmtId="3" fontId="25" fillId="11" borderId="24" xfId="3" applyFont="1" applyFill="1" applyBorder="1"/>
    <xf numFmtId="9" fontId="25" fillId="11" borderId="5" xfId="2" applyNumberFormat="1" applyFont="1" applyFill="1" applyBorder="1" applyAlignment="1">
      <alignment horizontal="right"/>
    </xf>
    <xf numFmtId="10" fontId="25" fillId="11" borderId="5" xfId="2" applyNumberFormat="1" applyFont="1" applyFill="1" applyBorder="1" applyAlignment="1">
      <alignment horizontal="right"/>
    </xf>
    <xf numFmtId="165" fontId="25" fillId="11" borderId="5" xfId="2" applyNumberFormat="1" applyFont="1" applyFill="1" applyBorder="1"/>
    <xf numFmtId="0" fontId="30" fillId="11" borderId="0" xfId="0" applyFont="1" applyFill="1" applyBorder="1"/>
    <xf numFmtId="3" fontId="24" fillId="11" borderId="0" xfId="3" applyFont="1" applyFill="1" applyBorder="1"/>
    <xf numFmtId="0" fontId="31" fillId="43" borderId="0" xfId="0" applyFont="1" applyFill="1" applyBorder="1"/>
    <xf numFmtId="10" fontId="24" fillId="43" borderId="0" xfId="2" applyNumberFormat="1" applyFont="1" applyFill="1" applyBorder="1" applyAlignment="1">
      <alignment horizontal="right" wrapText="1"/>
    </xf>
    <xf numFmtId="166" fontId="25" fillId="11" borderId="5" xfId="0" applyNumberFormat="1" applyFont="1" applyFill="1" applyBorder="1" applyAlignment="1">
      <alignment horizontal="right"/>
    </xf>
    <xf numFmtId="10" fontId="25" fillId="11" borderId="5" xfId="0" applyNumberFormat="1" applyFont="1" applyFill="1" applyBorder="1"/>
    <xf numFmtId="0" fontId="25" fillId="11" borderId="5" xfId="0" applyNumberFormat="1" applyFont="1" applyFill="1" applyBorder="1" applyAlignment="1">
      <alignment horizontal="right"/>
    </xf>
    <xf numFmtId="0" fontId="25" fillId="11" borderId="0" xfId="0" applyFont="1" applyFill="1" applyBorder="1" applyAlignment="1">
      <alignment wrapText="1"/>
    </xf>
    <xf numFmtId="0" fontId="25" fillId="11" borderId="0" xfId="0" applyFont="1" applyFill="1" applyBorder="1" applyAlignment="1">
      <alignment horizontal="right" wrapText="1"/>
    </xf>
    <xf numFmtId="0" fontId="25" fillId="43" borderId="0" xfId="0" applyFont="1" applyFill="1" applyBorder="1" applyAlignment="1">
      <alignment horizontal="right" wrapText="1"/>
    </xf>
    <xf numFmtId="0" fontId="24" fillId="43" borderId="0" xfId="0" applyFont="1" applyFill="1" applyBorder="1" applyAlignment="1">
      <alignment horizontal="center" wrapText="1"/>
    </xf>
    <xf numFmtId="0" fontId="25" fillId="11" borderId="24" xfId="0" applyNumberFormat="1" applyFont="1" applyFill="1" applyBorder="1" applyAlignment="1">
      <alignment horizontal="center"/>
    </xf>
    <xf numFmtId="166" fontId="25" fillId="11" borderId="24" xfId="0" applyNumberFormat="1" applyFont="1" applyFill="1" applyBorder="1" applyAlignment="1">
      <alignment horizontal="right"/>
    </xf>
    <xf numFmtId="10" fontId="25" fillId="11" borderId="24" xfId="2" applyNumberFormat="1" applyFont="1" applyFill="1" applyBorder="1"/>
    <xf numFmtId="0" fontId="25" fillId="11" borderId="24" xfId="0" applyNumberFormat="1" applyFont="1" applyFill="1" applyBorder="1" applyAlignment="1">
      <alignment horizontal="right"/>
    </xf>
    <xf numFmtId="0" fontId="25" fillId="11" borderId="5" xfId="0" applyNumberFormat="1" applyFont="1" applyFill="1" applyBorder="1" applyAlignment="1">
      <alignment horizontal="center"/>
    </xf>
    <xf numFmtId="10" fontId="25" fillId="11" borderId="5" xfId="2" applyNumberFormat="1" applyFont="1" applyFill="1" applyBorder="1"/>
    <xf numFmtId="10" fontId="25" fillId="11" borderId="0" xfId="2" applyNumberFormat="1" applyFont="1" applyFill="1" applyBorder="1"/>
    <xf numFmtId="3" fontId="25" fillId="11" borderId="24" xfId="0" applyNumberFormat="1" applyFont="1" applyFill="1" applyBorder="1" applyAlignment="1">
      <alignment horizontal="right" wrapText="1"/>
    </xf>
    <xf numFmtId="3" fontId="24" fillId="0" borderId="29" xfId="0" applyNumberFormat="1" applyFont="1" applyFill="1" applyBorder="1" applyAlignment="1">
      <alignment horizontal="right" wrapText="1"/>
    </xf>
    <xf numFmtId="0" fontId="24" fillId="11" borderId="5" xfId="0" applyFont="1" applyFill="1" applyBorder="1"/>
    <xf numFmtId="0" fontId="24" fillId="11" borderId="0" xfId="0" applyFont="1" applyFill="1" applyBorder="1"/>
    <xf numFmtId="0" fontId="24" fillId="43" borderId="30" xfId="0" applyFont="1" applyFill="1" applyBorder="1" applyAlignment="1">
      <alignment wrapText="1"/>
    </xf>
    <xf numFmtId="0" fontId="27" fillId="0" borderId="31" xfId="0" applyFont="1" applyBorder="1"/>
    <xf numFmtId="3" fontId="27" fillId="0" borderId="32" xfId="0" applyNumberFormat="1" applyFont="1" applyBorder="1"/>
    <xf numFmtId="3" fontId="27" fillId="0" borderId="31" xfId="0" applyNumberFormat="1" applyFont="1" applyBorder="1"/>
    <xf numFmtId="0" fontId="27" fillId="0" borderId="33" xfId="0" applyFont="1" applyBorder="1"/>
    <xf numFmtId="0" fontId="27" fillId="0" borderId="34" xfId="0" applyFont="1" applyBorder="1"/>
    <xf numFmtId="3" fontId="27" fillId="0" borderId="33" xfId="0" applyNumberFormat="1" applyFont="1" applyBorder="1"/>
    <xf numFmtId="0" fontId="27" fillId="0" borderId="35" xfId="0" applyFont="1" applyBorder="1"/>
    <xf numFmtId="0" fontId="27" fillId="0" borderId="36" xfId="0" applyFont="1" applyBorder="1"/>
    <xf numFmtId="3" fontId="27" fillId="0" borderId="35" xfId="0" applyNumberFormat="1" applyFont="1" applyBorder="1"/>
    <xf numFmtId="3" fontId="32" fillId="0" borderId="32" xfId="0" applyNumberFormat="1" applyFont="1" applyBorder="1"/>
    <xf numFmtId="3" fontId="32" fillId="0" borderId="31" xfId="0" applyNumberFormat="1" applyFont="1" applyBorder="1"/>
    <xf numFmtId="3" fontId="27" fillId="0" borderId="34" xfId="0" applyNumberFormat="1" applyFont="1" applyBorder="1"/>
    <xf numFmtId="0" fontId="25" fillId="11" borderId="10" xfId="0" applyFont="1" applyFill="1" applyBorder="1"/>
    <xf numFmtId="1" fontId="0" fillId="0" borderId="0" xfId="1" applyNumberFormat="1" applyFont="1" applyFill="1" applyAlignment="1">
      <alignment horizontal="center" vertical="center" wrapText="1"/>
    </xf>
    <xf numFmtId="14" fontId="0" fillId="0" borderId="0" xfId="0" applyNumberFormat="1" applyAlignment="1">
      <alignment horizontal="center"/>
    </xf>
    <xf numFmtId="0" fontId="5" fillId="2" borderId="0" xfId="0" applyFont="1" applyFill="1" applyAlignment="1">
      <alignment horizontal="center"/>
    </xf>
    <xf numFmtId="0" fontId="6" fillId="0" borderId="0" xfId="0" applyFont="1"/>
    <xf numFmtId="0" fontId="6" fillId="3" borderId="0" xfId="0" applyFont="1" applyFill="1" applyAlignment="1">
      <alignment horizontal="center"/>
    </xf>
    <xf numFmtId="0" fontId="6" fillId="6" borderId="0" xfId="0" applyFont="1" applyFill="1" applyAlignment="1">
      <alignment horizontal="center"/>
    </xf>
    <xf numFmtId="0" fontId="5" fillId="4" borderId="0" xfId="0" applyFont="1" applyFill="1" applyAlignment="1">
      <alignment horizontal="center"/>
    </xf>
    <xf numFmtId="0" fontId="6" fillId="5" borderId="0" xfId="0" applyFont="1" applyFill="1"/>
    <xf numFmtId="0" fontId="6" fillId="5" borderId="0" xfId="0" applyFont="1" applyFill="1" applyAlignment="1">
      <alignment horizontal="center"/>
    </xf>
    <xf numFmtId="0" fontId="25" fillId="11" borderId="8" xfId="0" applyFont="1" applyFill="1" applyBorder="1" applyAlignment="1"/>
    <xf numFmtId="0" fontId="27" fillId="0" borderId="23" xfId="0" applyFont="1" applyBorder="1" applyAlignment="1"/>
    <xf numFmtId="0" fontId="25" fillId="11" borderId="7" xfId="0" applyFont="1" applyFill="1" applyBorder="1" applyAlignment="1"/>
    <xf numFmtId="0" fontId="27" fillId="0" borderId="28" xfId="0" applyFont="1" applyBorder="1" applyAlignment="1"/>
    <xf numFmtId="0" fontId="27" fillId="0" borderId="22" xfId="0" applyFont="1" applyBorder="1" applyAlignment="1"/>
    <xf numFmtId="0" fontId="25" fillId="11" borderId="4" xfId="0" applyFont="1" applyFill="1" applyBorder="1" applyAlignment="1"/>
    <xf numFmtId="0" fontId="27" fillId="0" borderId="20" xfId="0" applyFont="1" applyBorder="1" applyAlignment="1"/>
    <xf numFmtId="0" fontId="27" fillId="0" borderId="21" xfId="0" applyFont="1" applyBorder="1" applyAlignment="1"/>
    <xf numFmtId="0" fontId="25" fillId="11" borderId="0" xfId="0" applyFont="1" applyFill="1" applyBorder="1" applyAlignment="1">
      <alignment horizontal="center" vertical="center"/>
    </xf>
    <xf numFmtId="14" fontId="25" fillId="11" borderId="8" xfId="0" applyNumberFormat="1" applyFont="1" applyFill="1" applyBorder="1" applyAlignment="1">
      <alignment horizontal="center"/>
    </xf>
    <xf numFmtId="0" fontId="27" fillId="0" borderId="23" xfId="0" applyFont="1" applyBorder="1" applyAlignment="1">
      <alignment horizontal="center"/>
    </xf>
    <xf numFmtId="0" fontId="27" fillId="0" borderId="26" xfId="0" applyFont="1" applyBorder="1" applyAlignment="1"/>
    <xf numFmtId="176" fontId="0" fillId="0" borderId="0" xfId="0" applyNumberFormat="1" applyAlignment="1">
      <alignment horizontal="center" vertical="center" wrapText="1"/>
    </xf>
  </cellXfs>
  <cellStyles count="183">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ASCB - Summa" xfId="3"/>
    <cellStyle name="Availability" xfId="52"/>
    <cellStyle name="Bad 2" xfId="53"/>
    <cellStyle name="Bad 3" xfId="54"/>
    <cellStyle name="Calculation 2" xfId="55"/>
    <cellStyle name="Calculation 3" xfId="56"/>
    <cellStyle name="Check Cell 2" xfId="57"/>
    <cellStyle name="Check Cell 3" xfId="58"/>
    <cellStyle name="Comma 2" xfId="59"/>
    <cellStyle name="Comment" xfId="60"/>
    <cellStyle name="Currency 2" xfId="61"/>
    <cellStyle name="Data" xfId="62"/>
    <cellStyle name="Date" xfId="63"/>
    <cellStyle name="Dezimal [0]_Jul94" xfId="64"/>
    <cellStyle name="Dezimal_Jul94" xfId="65"/>
    <cellStyle name="Euro" xfId="66"/>
    <cellStyle name="Explanatory Text 2" xfId="67"/>
    <cellStyle name="Explanatory Text 3" xfId="68"/>
    <cellStyle name="Good 2" xfId="69"/>
    <cellStyle name="Good 3" xfId="70"/>
    <cellStyle name="Heading 1 2" xfId="71"/>
    <cellStyle name="Heading 1 3" xfId="72"/>
    <cellStyle name="Heading 2 2" xfId="73"/>
    <cellStyle name="Heading 2 3" xfId="74"/>
    <cellStyle name="Heading 3 2" xfId="75"/>
    <cellStyle name="Heading 3 3" xfId="76"/>
    <cellStyle name="Heading 4 2" xfId="77"/>
    <cellStyle name="Heading 4 3" xfId="78"/>
    <cellStyle name="Input 2" xfId="79"/>
    <cellStyle name="Input 3" xfId="80"/>
    <cellStyle name="Input%" xfId="81"/>
    <cellStyle name="InputDate" xfId="82"/>
    <cellStyle name="InputDecimal" xfId="83"/>
    <cellStyle name="InputValue" xfId="84"/>
    <cellStyle name="Linked Cell 2" xfId="85"/>
    <cellStyle name="Linked Cell 3" xfId="86"/>
    <cellStyle name="Neutral 2" xfId="87"/>
    <cellStyle name="Neutral 3" xfId="88"/>
    <cellStyle name="Normal" xfId="0" builtinId="0"/>
    <cellStyle name="Normal - Style1" xfId="89"/>
    <cellStyle name="Normal 10" xfId="90"/>
    <cellStyle name="Normal 11" xfId="91"/>
    <cellStyle name="Normal 12" xfId="92"/>
    <cellStyle name="Normal 13" xfId="93"/>
    <cellStyle name="Normal 14" xfId="94"/>
    <cellStyle name="Normal 15" xfId="95"/>
    <cellStyle name="Normal 16" xfId="96"/>
    <cellStyle name="Normal 17" xfId="97"/>
    <cellStyle name="Normal 18" xfId="98"/>
    <cellStyle name="Normal 19" xfId="99"/>
    <cellStyle name="Normal 2" xfId="100"/>
    <cellStyle name="Normal 20" xfId="101"/>
    <cellStyle name="Normal 21" xfId="102"/>
    <cellStyle name="Normal 22" xfId="103"/>
    <cellStyle name="Normal 23" xfId="104"/>
    <cellStyle name="Normal 24" xfId="105"/>
    <cellStyle name="Normal 25" xfId="106"/>
    <cellStyle name="Normal 26" xfId="107"/>
    <cellStyle name="Normal 27" xfId="108"/>
    <cellStyle name="Normal 28" xfId="109"/>
    <cellStyle name="Normal 3" xfId="110"/>
    <cellStyle name="Normal 4" xfId="111"/>
    <cellStyle name="Normal 5" xfId="112"/>
    <cellStyle name="Normal 6" xfId="113"/>
    <cellStyle name="Normal 7" xfId="114"/>
    <cellStyle name="Normal 8" xfId="115"/>
    <cellStyle name="Normal 9" xfId="116"/>
    <cellStyle name="Note 2" xfId="117"/>
    <cellStyle name="Note 3" xfId="118"/>
    <cellStyle name="Output 2" xfId="119"/>
    <cellStyle name="Output 3" xfId="120"/>
    <cellStyle name="pb_table_format_bottomonly" xfId="121"/>
    <cellStyle name="Percent" xfId="1" builtinId="5"/>
    <cellStyle name="Percent 2" xfId="2"/>
    <cellStyle name="Percent 2 2" xfId="122"/>
    <cellStyle name="Percent 2 3" xfId="123"/>
    <cellStyle name="Percent 3" xfId="124"/>
    <cellStyle name="Percent 4" xfId="125"/>
    <cellStyle name="Percent 5" xfId="126"/>
    <cellStyle name="Procent 2" xfId="127"/>
    <cellStyle name="s" xfId="128"/>
    <cellStyle name="SAPBEXaggData" xfId="129"/>
    <cellStyle name="SAPBEXaggDataEmph" xfId="130"/>
    <cellStyle name="SAPBEXaggItem" xfId="131"/>
    <cellStyle name="SAPBEXaggItemX" xfId="132"/>
    <cellStyle name="SAPBEXchaText"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tem" xfId="144"/>
    <cellStyle name="SAPBEXfilterText" xfId="145"/>
    <cellStyle name="SAPBEXformats" xfId="146"/>
    <cellStyle name="SAPBEXheaderItem" xfId="147"/>
    <cellStyle name="SAPBEXheaderText" xfId="148"/>
    <cellStyle name="SAPBEXHLevel0" xfId="149"/>
    <cellStyle name="SAPBEXHLevel0X" xfId="150"/>
    <cellStyle name="SAPBEXHLevel1" xfId="151"/>
    <cellStyle name="SAPBEXHLevel1X" xfId="152"/>
    <cellStyle name="SAPBEXHLevel2" xfId="153"/>
    <cellStyle name="SAPBEXHLevel2X" xfId="154"/>
    <cellStyle name="SAPBEXHLevel3" xfId="155"/>
    <cellStyle name="SAPBEXHLevel3X" xfId="156"/>
    <cellStyle name="SAPBEXresData" xfId="157"/>
    <cellStyle name="SAPBEXresDataEmph" xfId="158"/>
    <cellStyle name="SAPBEXresItem" xfId="159"/>
    <cellStyle name="SAPBEXresItemX" xfId="160"/>
    <cellStyle name="SAPBEXstdData" xfId="161"/>
    <cellStyle name="SAPBEXstdDataEmph" xfId="162"/>
    <cellStyle name="SAPBEXstdItem" xfId="163"/>
    <cellStyle name="SAPBEXstdItemX" xfId="164"/>
    <cellStyle name="SAPBEXtitle" xfId="165"/>
    <cellStyle name="SAPBEXundefined" xfId="166"/>
    <cellStyle name="SEM-BPS-head" xfId="167"/>
    <cellStyle name="SEM-BPS-headdata" xfId="168"/>
    <cellStyle name="SEM-BPS-headkey" xfId="169"/>
    <cellStyle name="SEM-BPS-input-on" xfId="170"/>
    <cellStyle name="SEM-BPS-key" xfId="171"/>
    <cellStyle name="Standard_CORPAUG" xfId="172"/>
    <cellStyle name="Style 1" xfId="173"/>
    <cellStyle name="Title 2" xfId="174"/>
    <cellStyle name="Total 2" xfId="175"/>
    <cellStyle name="Total 3" xfId="176"/>
    <cellStyle name="Tusental (0)_Blad1" xfId="177"/>
    <cellStyle name="Valuta (0)_Blad1" xfId="178"/>
    <cellStyle name="Währung [0]_Jul94" xfId="179"/>
    <cellStyle name="Währung_Jul94" xfId="180"/>
    <cellStyle name="Warning Text 2" xfId="181"/>
    <cellStyle name="Warning Text 3" xfId="18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xdr:colOff>
      <xdr:row>119</xdr:row>
      <xdr:rowOff>123825</xdr:rowOff>
    </xdr:from>
    <xdr:to>
      <xdr:col>12</xdr:col>
      <xdr:colOff>488157</xdr:colOff>
      <xdr:row>128</xdr:row>
      <xdr:rowOff>19050</xdr:rowOff>
    </xdr:to>
    <xdr:sp macro="" textlink="">
      <xdr:nvSpPr>
        <xdr:cNvPr id="2" name="textruta 7"/>
        <xdr:cNvSpPr txBox="1"/>
      </xdr:nvSpPr>
      <xdr:spPr>
        <a:xfrm>
          <a:off x="1228725" y="24431625"/>
          <a:ext cx="9984582"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Currency</a:t>
          </a:r>
          <a:r>
            <a:rPr lang="sv-SE" sz="1100" b="1" i="1" baseline="0"/>
            <a:t> risk</a:t>
          </a:r>
        </a:p>
        <a:p>
          <a:r>
            <a:rPr lang="en-US" sz="1100">
              <a:solidFill>
                <a:schemeClr val="dk1"/>
              </a:solidFill>
              <a:effectLst/>
              <a:latin typeface="+mn-lt"/>
              <a:ea typeface="+mn-ea"/>
              <a:cs typeface="+mn-cs"/>
            </a:rPr>
            <a:t>According to the Swedish Covered bond Act(SFS 2003:1223)(the “Act”) and FSA Regulations and Guidelines on Covered Bonds(FFFS 2013:1) (the “Regulations”) a Swedish Covered Bond Issuer is allowed to have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uses one sided CSA swaps to limit the currency risk in the Cover Pool. SEB calculates the currency risk according to the matching requirements in the Act and the Regulations on a daily basis. The results of these calculations are presented to the Independent Inspector on a regular basis and show that there is a good balance and that the currency risk stay with a good margin within the requirements set out in the Act and the Regulations.</a:t>
          </a:r>
          <a:endParaRPr lang="en-GB" sz="1100">
            <a:solidFill>
              <a:schemeClr val="dk1"/>
            </a:solidFill>
            <a:effectLst/>
            <a:latin typeface="+mn-lt"/>
            <a:ea typeface="+mn-ea"/>
            <a:cs typeface="+mn-cs"/>
          </a:endParaRPr>
        </a:p>
        <a:p>
          <a:endParaRPr lang="sv-SE" sz="1100" i="1"/>
        </a:p>
      </xdr:txBody>
    </xdr:sp>
    <xdr:clientData/>
  </xdr:twoCellAnchor>
  <xdr:twoCellAnchor>
    <xdr:from>
      <xdr:col>2</xdr:col>
      <xdr:colOff>19050</xdr:colOff>
      <xdr:row>134</xdr:row>
      <xdr:rowOff>114300</xdr:rowOff>
    </xdr:from>
    <xdr:to>
      <xdr:col>12</xdr:col>
      <xdr:colOff>497682</xdr:colOff>
      <xdr:row>143</xdr:row>
      <xdr:rowOff>9525</xdr:rowOff>
    </xdr:to>
    <xdr:sp macro="" textlink="">
      <xdr:nvSpPr>
        <xdr:cNvPr id="3" name="textruta 10"/>
        <xdr:cNvSpPr txBox="1"/>
      </xdr:nvSpPr>
      <xdr:spPr>
        <a:xfrm>
          <a:off x="1238250" y="27336750"/>
          <a:ext cx="9984582"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Interest rate </a:t>
          </a:r>
          <a:r>
            <a:rPr lang="en-GB" sz="1100" b="1" i="1" baseline="0">
              <a:solidFill>
                <a:schemeClr val="dk1"/>
              </a:solidFill>
              <a:effectLst/>
              <a:latin typeface="+mn-lt"/>
              <a:ea typeface="+mn-ea"/>
              <a:cs typeface="+mn-cs"/>
            </a:rPr>
            <a:t>risk</a:t>
          </a:r>
          <a:endParaRPr lang="en-GB" b="1">
            <a:effectLst/>
          </a:endParaRPr>
        </a:p>
        <a:p>
          <a:r>
            <a:rPr lang="en-US" sz="1100">
              <a:solidFill>
                <a:schemeClr val="dk1"/>
              </a:solidFill>
              <a:effectLst/>
              <a:latin typeface="+mn-lt"/>
              <a:ea typeface="+mn-ea"/>
              <a:cs typeface="+mn-cs"/>
            </a:rPr>
            <a:t>According to the Swedish Covered Bond  Act(SFS 2003:1223) (the “Act”) and the FSA Regulations and Guidelines on Covered Bonds(FFFS 2013:1) (the “Regulations”) a Swedish Covered Bond Issuer is allowed to have interest rate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uses one sided CSA swaps to limit the interest rate risk in the Cover pool.  SEB calculates the interest rate risk according to the matching requirements in the Act and the Regulations on a daily basis. The results of these calculations are presented to the Independent Inspector on a regular basis and show that there is a good balance and that the interest rate risk stay with a good margin within the requirements set out in the Act and the Regulations.</a:t>
          </a:r>
          <a:endParaRPr lang="en-GB" sz="1100">
            <a:solidFill>
              <a:schemeClr val="dk1"/>
            </a:solidFill>
            <a:effectLst/>
            <a:latin typeface="+mn-lt"/>
            <a:ea typeface="+mn-ea"/>
            <a:cs typeface="+mn-cs"/>
          </a:endParaRPr>
        </a:p>
      </xdr:txBody>
    </xdr:sp>
    <xdr:clientData/>
  </xdr:twoCellAnchor>
  <xdr:twoCellAnchor>
    <xdr:from>
      <xdr:col>2</xdr:col>
      <xdr:colOff>0</xdr:colOff>
      <xdr:row>49</xdr:row>
      <xdr:rowOff>38101</xdr:rowOff>
    </xdr:from>
    <xdr:to>
      <xdr:col>6</xdr:col>
      <xdr:colOff>219075</xdr:colOff>
      <xdr:row>50</xdr:row>
      <xdr:rowOff>114300</xdr:rowOff>
    </xdr:to>
    <xdr:sp macro="" textlink="">
      <xdr:nvSpPr>
        <xdr:cNvPr id="4" name="textruta 5"/>
        <xdr:cNvSpPr txBox="1"/>
      </xdr:nvSpPr>
      <xdr:spPr>
        <a:xfrm>
          <a:off x="1219200" y="10439401"/>
          <a:ext cx="4752975"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smtClean="0">
              <a:solidFill>
                <a:schemeClr val="dk1"/>
              </a:solidFill>
              <a:latin typeface="+mn-lt"/>
              <a:ea typeface="+mn-ea"/>
              <a:cs typeface="+mn-cs"/>
            </a:rPr>
            <a:t> </a:t>
          </a:r>
          <a:r>
            <a:rPr lang="sv-SE" sz="900" b="0" i="1" u="none" strike="noStrike" baseline="0" smtClean="0">
              <a:solidFill>
                <a:schemeClr val="dk1"/>
              </a:solidFill>
              <a:latin typeface="+mn-lt"/>
              <a:ea typeface="+mn-ea"/>
              <a:cs typeface="+mn-cs"/>
            </a:rPr>
            <a:t>Maturity is the time remaining to the next change of interest rate in the contractual terms.</a:t>
          </a:r>
          <a:endParaRPr lang="sv-SE" sz="900" b="0" i="0" u="none" strike="noStrike" baseline="0">
            <a:solidFill>
              <a:srgbClr val="000000"/>
            </a:solidFill>
            <a:latin typeface="Calibri"/>
            <a:cs typeface="Calibri"/>
          </a:endParaRPr>
        </a:p>
      </xdr:txBody>
    </xdr:sp>
    <xdr:clientData/>
  </xdr:twoCellAnchor>
  <xdr:twoCellAnchor>
    <xdr:from>
      <xdr:col>2</xdr:col>
      <xdr:colOff>0</xdr:colOff>
      <xdr:row>33</xdr:row>
      <xdr:rowOff>38100</xdr:rowOff>
    </xdr:from>
    <xdr:to>
      <xdr:col>5</xdr:col>
      <xdr:colOff>0</xdr:colOff>
      <xdr:row>34</xdr:row>
      <xdr:rowOff>114299</xdr:rowOff>
    </xdr:to>
    <xdr:sp macro="" textlink="">
      <xdr:nvSpPr>
        <xdr:cNvPr id="5" name="textruta 5"/>
        <xdr:cNvSpPr txBox="1"/>
      </xdr:nvSpPr>
      <xdr:spPr>
        <a:xfrm>
          <a:off x="1219200" y="7248525"/>
          <a:ext cx="3695700"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smtClean="0">
              <a:solidFill>
                <a:schemeClr val="dk1"/>
              </a:solidFill>
              <a:latin typeface="+mn-lt"/>
              <a:ea typeface="+mn-ea"/>
              <a:cs typeface="+mn-cs"/>
            </a:rPr>
            <a:t> </a:t>
          </a:r>
          <a:r>
            <a:rPr lang="sv-SE" sz="900" b="0" i="1" u="none" strike="noStrike" baseline="0" smtClean="0">
              <a:solidFill>
                <a:schemeClr val="dk1"/>
              </a:solidFill>
              <a:latin typeface="+mn-lt"/>
              <a:ea typeface="+mn-ea"/>
              <a:cs typeface="+mn-cs"/>
            </a:rPr>
            <a:t>Included in Multi-family housing.</a:t>
          </a:r>
          <a:endParaRPr lang="sv-SE" sz="900" b="0" i="0" u="none" strike="noStrike" baseline="0">
            <a:solidFill>
              <a:srgbClr val="000000"/>
            </a:solidFill>
            <a:latin typeface="Calibri"/>
            <a:cs typeface="Calibri"/>
          </a:endParaRPr>
        </a:p>
      </xdr:txBody>
    </xdr:sp>
    <xdr:clientData/>
  </xdr:twoCellAnchor>
  <xdr:twoCellAnchor editAs="oneCell">
    <xdr:from>
      <xdr:col>11</xdr:col>
      <xdr:colOff>447675</xdr:colOff>
      <xdr:row>1</xdr:row>
      <xdr:rowOff>0</xdr:rowOff>
    </xdr:from>
    <xdr:to>
      <xdr:col>12</xdr:col>
      <xdr:colOff>609600</xdr:colOff>
      <xdr:row>3</xdr:row>
      <xdr:rowOff>19050</xdr:rowOff>
    </xdr:to>
    <xdr:pic>
      <xdr:nvPicPr>
        <xdr:cNvPr id="6"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34625" y="361950"/>
          <a:ext cx="10001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428625</xdr:colOff>
      <xdr:row>67</xdr:row>
      <xdr:rowOff>9525</xdr:rowOff>
    </xdr:from>
    <xdr:to>
      <xdr:col>12</xdr:col>
      <xdr:colOff>600075</xdr:colOff>
      <xdr:row>72</xdr:row>
      <xdr:rowOff>57150</xdr:rowOff>
    </xdr:to>
    <xdr:pic>
      <xdr:nvPicPr>
        <xdr:cNvPr id="7"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5575" y="13839825"/>
          <a:ext cx="10096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2520Treasury\Funding%2520&amp;%2520Liquidity%2520Mngmt\People\Mikael%2520Angervall\Rating\2%2520Rating%2520Report\Final%2520Reports\20120930\SEB%2520Moodys%2520Covered%2520Bond%252020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Single Family Residential"/>
      <sheetName val="Agro Single Family Residential"/>
      <sheetName val="Multi Family 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refreshError="1">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row r="37">
          <cell r="E37" t="str">
            <v>Yes</v>
          </cell>
        </row>
        <row r="38">
          <cell r="E38" t="str">
            <v>No</v>
          </cell>
        </row>
        <row r="56">
          <cell r="E56" t="str">
            <v>BULLET</v>
          </cell>
          <cell r="F56" t="str">
            <v>Floating rate</v>
          </cell>
        </row>
        <row r="57">
          <cell r="E57" t="str">
            <v>Pass through</v>
          </cell>
          <cell r="F57" t="str">
            <v>Fixed rate</v>
          </cell>
        </row>
        <row r="58">
          <cell r="E58" t="str">
            <v>Other amortising</v>
          </cell>
        </row>
        <row r="60">
          <cell r="E60" t="str">
            <v>Monthly</v>
          </cell>
        </row>
        <row r="61">
          <cell r="E61" t="str">
            <v>Quarterly</v>
          </cell>
        </row>
        <row r="62">
          <cell r="E62" t="str">
            <v>Semi-Annually</v>
          </cell>
        </row>
        <row r="63">
          <cell r="E63" t="str">
            <v>Annually</v>
          </cell>
        </row>
        <row r="64">
          <cell r="E64" t="str">
            <v>BULLET</v>
          </cell>
        </row>
        <row r="65">
          <cell r="E65" t="str">
            <v>Other</v>
          </cell>
        </row>
        <row r="67">
          <cell r="G67" t="str">
            <v>Monthly</v>
          </cell>
        </row>
        <row r="68">
          <cell r="G68" t="str">
            <v>Quarterly</v>
          </cell>
        </row>
        <row r="69">
          <cell r="G69" t="str">
            <v>Semi-Annually</v>
          </cell>
        </row>
        <row r="70">
          <cell r="G70" t="str">
            <v>Annually</v>
          </cell>
        </row>
        <row r="71">
          <cell r="G71" t="str">
            <v>Other</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regcapital/legislation-in-force/index_en.htm"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ebgroup.com/" TargetMode="External"/><Relationship Id="rId6" Type="http://schemas.openxmlformats.org/officeDocument/2006/relationships/hyperlink" Target="https://www.coveredbondlabel.com/issuer/36/" TargetMode="External"/><Relationship Id="rId5" Type="http://schemas.openxmlformats.org/officeDocument/2006/relationships/hyperlink" Target="https://www.coveredbondlabel.com/issuer/36/" TargetMode="External"/><Relationship Id="rId4" Type="http://schemas.openxmlformats.org/officeDocument/2006/relationships/hyperlink" Target="http://ec.europa.eu/finance/bank/docs/regcapital/acts/delegated/141010_delegated-act-liquidity-coverage_en.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H36"/>
  <sheetViews>
    <sheetView workbookViewId="0">
      <selection activeCell="D24" sqref="D24:H24"/>
    </sheetView>
  </sheetViews>
  <sheetFormatPr defaultRowHeight="15"/>
  <cols>
    <col min="1" max="1" width="9.5703125" customWidth="1"/>
    <col min="2" max="10" width="13.140625" customWidth="1"/>
    <col min="11" max="18" width="9.5703125" customWidth="1"/>
  </cols>
  <sheetData>
    <row r="5" spans="6:6" ht="31.15" customHeight="1">
      <c r="F5" s="1" t="s">
        <v>0</v>
      </c>
    </row>
    <row r="7" spans="6:6" ht="25.9" customHeight="1">
      <c r="F7" s="2" t="s">
        <v>1</v>
      </c>
    </row>
    <row r="8" spans="6:6" ht="25.9" customHeight="1">
      <c r="F8" s="2" t="s">
        <v>2</v>
      </c>
    </row>
    <row r="9" spans="6:6" ht="21" customHeight="1">
      <c r="F9" s="3" t="s">
        <v>1562</v>
      </c>
    </row>
    <row r="10" spans="6:6" ht="21" customHeight="1">
      <c r="F10" s="3" t="s">
        <v>1584</v>
      </c>
    </row>
    <row r="11" spans="6:6" ht="21" customHeight="1"/>
    <row r="22" spans="4:8">
      <c r="F22" s="4" t="s">
        <v>3</v>
      </c>
    </row>
    <row r="24" spans="4:8">
      <c r="D24" s="127" t="s">
        <v>4</v>
      </c>
      <c r="E24" s="128" t="s">
        <v>5</v>
      </c>
      <c r="F24" s="129"/>
      <c r="G24" s="129"/>
      <c r="H24" s="129"/>
    </row>
    <row r="26" spans="4:8">
      <c r="D26" s="127" t="s">
        <v>6</v>
      </c>
      <c r="E26" s="129"/>
      <c r="F26" s="129"/>
      <c r="G26" s="129"/>
      <c r="H26" s="129"/>
    </row>
    <row r="28" spans="4:8">
      <c r="D28" s="131" t="s">
        <v>7</v>
      </c>
      <c r="E28" s="132" t="s">
        <v>5</v>
      </c>
      <c r="F28" s="133"/>
      <c r="G28" s="133"/>
      <c r="H28" s="133"/>
    </row>
    <row r="30" spans="4:8">
      <c r="D30" s="131" t="s">
        <v>8</v>
      </c>
      <c r="E30" s="132" t="s">
        <v>5</v>
      </c>
      <c r="F30" s="133"/>
      <c r="G30" s="133"/>
      <c r="H30" s="133"/>
    </row>
    <row r="32" spans="4:8">
      <c r="D32" s="127" t="s">
        <v>9</v>
      </c>
      <c r="E32" s="128" t="s">
        <v>5</v>
      </c>
      <c r="F32" s="129"/>
      <c r="G32" s="129"/>
      <c r="H32" s="129"/>
    </row>
    <row r="34" spans="4:8">
      <c r="D34" s="127" t="s">
        <v>10</v>
      </c>
      <c r="E34" s="128" t="s">
        <v>5</v>
      </c>
      <c r="F34" s="129"/>
      <c r="G34" s="129"/>
      <c r="H34" s="129"/>
    </row>
    <row r="36" spans="4:8">
      <c r="D36" s="130" t="s">
        <v>11</v>
      </c>
      <c r="E36" s="130"/>
      <c r="F36" s="130"/>
      <c r="G36" s="130"/>
      <c r="H36" s="130"/>
    </row>
  </sheetData>
  <mergeCells count="7">
    <mergeCell ref="D34:H34"/>
    <mergeCell ref="D36:H36"/>
    <mergeCell ref="D24:H24"/>
    <mergeCell ref="D26:H26"/>
    <mergeCell ref="D28:H28"/>
    <mergeCell ref="D30:H30"/>
    <mergeCell ref="D32:H32"/>
  </mergeCells>
  <hyperlinks>
    <hyperlink ref="D24" location="'A. HTT General'!A1" display="Worksheet A: HTT General"/>
    <hyperlink ref="D26" location="'B1. HTT Mortgage Assets'!A1" display="Worksheet B1: HTT Mortgage Assets"/>
    <hyperlink ref="D28" location="'B2. HTT Public Sector Assets'!A1" display="Worksheet B2: HTT Public Sector Assets"/>
    <hyperlink ref="D30" location="'B3. HTT Shipping Assets'!A1" display="Worksheet B3: HTT Shipping Assets"/>
    <hyperlink ref="D32" location="'C. HTT Harmonised Glossary'!A1" display="Worksheet C: HTT Harmonised Glossary"/>
    <hyperlink ref="D34" location="'Disclaimer'!A1" display="Covered Bond Label Disclaimer"/>
  </hyperlinks>
  <pageMargins left="0.70866141732283505" right="0.70866141732283505" top="0.74803149606299202" bottom="0.74803149606299202" header="0.3" footer="0.31496062992125984"/>
  <pageSetup paperSize="9" scale="5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G365"/>
  <sheetViews>
    <sheetView tabSelected="1" topLeftCell="A52" workbookViewId="0">
      <selection activeCell="C91" sqref="C91"/>
    </sheetView>
  </sheetViews>
  <sheetFormatPr defaultColWidth="9.5703125" defaultRowHeight="15"/>
  <cols>
    <col min="1" max="1" width="14" customWidth="1"/>
    <col min="2" max="2" width="61.42578125" customWidth="1"/>
    <col min="3" max="3" width="52" customWidth="1"/>
    <col min="4" max="4" width="41.42578125" customWidth="1"/>
    <col min="5" max="5" width="7.42578125" customWidth="1"/>
    <col min="6" max="7" width="42.42578125" customWidth="1"/>
    <col min="8" max="8" width="8" customWidth="1"/>
    <col min="9" max="9" width="72.5703125" customWidth="1"/>
    <col min="10" max="11" width="48.42578125" customWidth="1"/>
    <col min="12" max="12" width="8" customWidth="1"/>
    <col min="13" max="14" width="26.42578125" customWidth="1"/>
    <col min="15" max="15" width="9.5703125" customWidth="1"/>
  </cols>
  <sheetData>
    <row r="1" spans="1:6" ht="31.15" customHeight="1">
      <c r="A1" s="5" t="s">
        <v>12</v>
      </c>
    </row>
    <row r="3" spans="1:6" ht="18.600000000000001" customHeight="1">
      <c r="B3" s="6" t="s">
        <v>13</v>
      </c>
      <c r="C3" s="7" t="s">
        <v>14</v>
      </c>
    </row>
    <row r="5" spans="1:6" ht="18.600000000000001" customHeight="1">
      <c r="B5" s="8" t="s">
        <v>15</v>
      </c>
    </row>
    <row r="6" spans="1:6">
      <c r="B6" s="9" t="s">
        <v>16</v>
      </c>
    </row>
    <row r="7" spans="1:6">
      <c r="B7" s="9" t="s">
        <v>17</v>
      </c>
    </row>
    <row r="8" spans="1:6">
      <c r="B8" s="9" t="s">
        <v>18</v>
      </c>
      <c r="F8" s="10" t="s">
        <v>19</v>
      </c>
    </row>
    <row r="9" spans="1:6">
      <c r="B9" s="9" t="s">
        <v>20</v>
      </c>
    </row>
    <row r="10" spans="1:6">
      <c r="B10" s="9" t="s">
        <v>21</v>
      </c>
    </row>
    <row r="11" spans="1:6">
      <c r="B11" s="9" t="s">
        <v>22</v>
      </c>
    </row>
    <row r="13" spans="1:6" ht="36" customHeight="1">
      <c r="A13" s="11" t="s">
        <v>23</v>
      </c>
      <c r="B13" s="11" t="s">
        <v>16</v>
      </c>
    </row>
    <row r="14" spans="1:6">
      <c r="A14" s="10" t="s">
        <v>24</v>
      </c>
      <c r="B14" s="12" t="s">
        <v>25</v>
      </c>
      <c r="C14" s="10" t="s">
        <v>1</v>
      </c>
    </row>
    <row r="15" spans="1:6">
      <c r="A15" s="10" t="s">
        <v>26</v>
      </c>
      <c r="B15" s="12" t="s">
        <v>27</v>
      </c>
      <c r="C15" s="10" t="s">
        <v>2</v>
      </c>
    </row>
    <row r="16" spans="1:6">
      <c r="A16" s="10" t="s">
        <v>28</v>
      </c>
      <c r="B16" s="12" t="s">
        <v>29</v>
      </c>
      <c r="C16" s="13" t="s">
        <v>30</v>
      </c>
    </row>
    <row r="17" spans="1:3">
      <c r="A17" s="10" t="s">
        <v>31</v>
      </c>
      <c r="B17" s="12" t="s">
        <v>32</v>
      </c>
      <c r="C17" s="126">
        <v>43008</v>
      </c>
    </row>
    <row r="18" spans="1:3">
      <c r="A18" s="10" t="s">
        <v>33</v>
      </c>
      <c r="B18" s="14" t="s">
        <v>34</v>
      </c>
      <c r="C18" s="10" t="s">
        <v>35</v>
      </c>
    </row>
    <row r="19" spans="1:3">
      <c r="A19" s="10" t="s">
        <v>36</v>
      </c>
      <c r="B19" s="14" t="s">
        <v>37</v>
      </c>
      <c r="C19" s="10" t="s">
        <v>2</v>
      </c>
    </row>
    <row r="20" spans="1:3">
      <c r="A20" s="10" t="s">
        <v>38</v>
      </c>
    </row>
    <row r="21" spans="1:3">
      <c r="A21" s="10" t="s">
        <v>39</v>
      </c>
    </row>
    <row r="22" spans="1:3">
      <c r="A22" s="10" t="s">
        <v>40</v>
      </c>
    </row>
    <row r="23" spans="1:3">
      <c r="A23" s="10" t="s">
        <v>41</v>
      </c>
    </row>
    <row r="24" spans="1:3">
      <c r="A24" s="10" t="s">
        <v>42</v>
      </c>
    </row>
    <row r="25" spans="1:3">
      <c r="A25" s="10" t="s">
        <v>43</v>
      </c>
    </row>
    <row r="26" spans="1:3" ht="18" customHeight="1">
      <c r="B26" s="11" t="s">
        <v>17</v>
      </c>
    </row>
    <row r="27" spans="1:3">
      <c r="A27" s="10" t="s">
        <v>44</v>
      </c>
      <c r="B27" s="15" t="s">
        <v>45</v>
      </c>
      <c r="C27" s="10" t="s">
        <v>46</v>
      </c>
    </row>
    <row r="28" spans="1:3">
      <c r="A28" s="10" t="s">
        <v>47</v>
      </c>
      <c r="B28" s="15" t="s">
        <v>48</v>
      </c>
      <c r="C28" s="10" t="s">
        <v>46</v>
      </c>
    </row>
    <row r="29" spans="1:3">
      <c r="A29" s="10" t="s">
        <v>49</v>
      </c>
      <c r="B29" s="15" t="s">
        <v>50</v>
      </c>
      <c r="C29" s="13" t="s">
        <v>51</v>
      </c>
    </row>
    <row r="30" spans="1:3">
      <c r="A30" s="10" t="s">
        <v>52</v>
      </c>
    </row>
    <row r="31" spans="1:3">
      <c r="A31" s="10" t="s">
        <v>53</v>
      </c>
    </row>
    <row r="32" spans="1:3">
      <c r="A32" s="10" t="s">
        <v>54</v>
      </c>
    </row>
    <row r="33" spans="1:7">
      <c r="A33" s="10" t="s">
        <v>55</v>
      </c>
    </row>
    <row r="34" spans="1:7">
      <c r="A34" s="10" t="s">
        <v>56</v>
      </c>
    </row>
    <row r="35" spans="1:7">
      <c r="A35" s="10" t="s">
        <v>57</v>
      </c>
    </row>
    <row r="36" spans="1:7" ht="18" customHeight="1">
      <c r="B36" s="11" t="s">
        <v>18</v>
      </c>
    </row>
    <row r="37" spans="1:7">
      <c r="B37" s="16" t="s">
        <v>58</v>
      </c>
      <c r="C37" s="17" t="s">
        <v>59</v>
      </c>
    </row>
    <row r="38" spans="1:7">
      <c r="A38" s="10" t="s">
        <v>60</v>
      </c>
      <c r="B38" s="10" t="s">
        <v>61</v>
      </c>
      <c r="C38" s="18">
        <v>524202.05</v>
      </c>
    </row>
    <row r="39" spans="1:7">
      <c r="A39" s="10" t="s">
        <v>62</v>
      </c>
      <c r="B39" s="10" t="s">
        <v>63</v>
      </c>
      <c r="C39" s="18">
        <v>319516.71000000002</v>
      </c>
    </row>
    <row r="40" spans="1:7">
      <c r="A40" s="10" t="s">
        <v>64</v>
      </c>
      <c r="B40" s="14" t="s">
        <v>65</v>
      </c>
      <c r="C40" s="18">
        <v>522762.1</v>
      </c>
    </row>
    <row r="41" spans="1:7">
      <c r="A41" s="10" t="s">
        <v>66</v>
      </c>
      <c r="B41" s="14" t="s">
        <v>67</v>
      </c>
      <c r="C41" s="18">
        <v>334847.34999999998</v>
      </c>
    </row>
    <row r="42" spans="1:7">
      <c r="A42" s="10" t="s">
        <v>68</v>
      </c>
    </row>
    <row r="43" spans="1:7">
      <c r="A43" s="10" t="s">
        <v>69</v>
      </c>
    </row>
    <row r="44" spans="1:7">
      <c r="B44" s="16" t="s">
        <v>70</v>
      </c>
      <c r="C44" s="17" t="s">
        <v>71</v>
      </c>
      <c r="D44" s="17" t="s">
        <v>72</v>
      </c>
      <c r="F44" s="19" t="s">
        <v>73</v>
      </c>
      <c r="G44" s="19" t="s">
        <v>74</v>
      </c>
    </row>
    <row r="45" spans="1:7">
      <c r="A45" s="10" t="s">
        <v>75</v>
      </c>
      <c r="B45" s="10" t="s">
        <v>76</v>
      </c>
      <c r="C45" s="20">
        <v>0.02</v>
      </c>
      <c r="D45" s="21">
        <v>64.06</v>
      </c>
      <c r="F45" s="10" t="s">
        <v>77</v>
      </c>
      <c r="G45" s="10" t="s">
        <v>77</v>
      </c>
    </row>
    <row r="46" spans="1:7">
      <c r="A46" s="10" t="s">
        <v>78</v>
      </c>
      <c r="B46" s="14" t="s">
        <v>79</v>
      </c>
    </row>
    <row r="47" spans="1:7">
      <c r="A47" s="10" t="s">
        <v>80</v>
      </c>
      <c r="B47" s="14" t="s">
        <v>81</v>
      </c>
    </row>
    <row r="48" spans="1:7">
      <c r="A48" s="10" t="s">
        <v>82</v>
      </c>
    </row>
    <row r="49" spans="1:6">
      <c r="A49" s="10" t="s">
        <v>83</v>
      </c>
    </row>
    <row r="50" spans="1:6">
      <c r="A50" s="10" t="s">
        <v>84</v>
      </c>
    </row>
    <row r="51" spans="1:6">
      <c r="A51" s="10" t="s">
        <v>85</v>
      </c>
    </row>
    <row r="52" spans="1:6">
      <c r="B52" s="16" t="s">
        <v>86</v>
      </c>
      <c r="C52" s="17" t="s">
        <v>59</v>
      </c>
      <c r="F52" s="19" t="s">
        <v>87</v>
      </c>
    </row>
    <row r="53" spans="1:6">
      <c r="A53" s="10" t="s">
        <v>88</v>
      </c>
      <c r="B53" s="10" t="s">
        <v>89</v>
      </c>
      <c r="C53" s="18">
        <v>524202.05</v>
      </c>
      <c r="F53" s="20">
        <f>IF(C58=0,"",IF(C53="[for completion]","",C53/C58))</f>
        <v>1</v>
      </c>
    </row>
    <row r="54" spans="1:6">
      <c r="A54" s="10" t="s">
        <v>90</v>
      </c>
      <c r="B54" s="10" t="s">
        <v>91</v>
      </c>
      <c r="C54" s="10">
        <v>0</v>
      </c>
      <c r="F54" s="20">
        <f>IF(C58=0,"",IF(C54="[for completion]","",C54/C58))</f>
        <v>0</v>
      </c>
    </row>
    <row r="55" spans="1:6">
      <c r="A55" s="10" t="s">
        <v>92</v>
      </c>
      <c r="B55" s="10" t="s">
        <v>93</v>
      </c>
      <c r="C55" s="10" t="s">
        <v>94</v>
      </c>
      <c r="F55" s="20">
        <v>0</v>
      </c>
    </row>
    <row r="56" spans="1:6">
      <c r="A56" s="10" t="s">
        <v>95</v>
      </c>
      <c r="B56" s="10" t="s">
        <v>96</v>
      </c>
      <c r="C56" s="10">
        <v>0</v>
      </c>
      <c r="F56" s="20">
        <f>IF(C58=0,"",IF(C56="[for completion]","",C56/C58))</f>
        <v>0</v>
      </c>
    </row>
    <row r="57" spans="1:6">
      <c r="A57" s="10" t="s">
        <v>97</v>
      </c>
      <c r="B57" s="10" t="s">
        <v>98</v>
      </c>
      <c r="C57" s="10">
        <v>0</v>
      </c>
      <c r="F57" s="20">
        <f>IF(C58=0,"",IF(C57="[for completion]","",C57/C58))</f>
        <v>0</v>
      </c>
    </row>
    <row r="58" spans="1:6">
      <c r="A58" s="10" t="s">
        <v>99</v>
      </c>
      <c r="B58" s="22" t="s">
        <v>100</v>
      </c>
      <c r="C58" s="23">
        <f>SUM(C53:C57)</f>
        <v>524202.05</v>
      </c>
      <c r="F58" s="20">
        <f>SUM(F53:F57)</f>
        <v>1</v>
      </c>
    </row>
    <row r="59" spans="1:6" hidden="1">
      <c r="A59" s="10" t="s">
        <v>101</v>
      </c>
      <c r="B59" s="24" t="s">
        <v>102</v>
      </c>
      <c r="F59" s="25">
        <f>IF($C$58=0,"",IF(C59="[for completion]","",C59/$C$58))</f>
        <v>0</v>
      </c>
    </row>
    <row r="60" spans="1:6" hidden="1">
      <c r="A60" s="10" t="s">
        <v>103</v>
      </c>
      <c r="B60" s="24" t="s">
        <v>102</v>
      </c>
      <c r="F60" s="25">
        <f>IF($C$58=0,"",IF(C60="[for completion]","",C60/$C$58))</f>
        <v>0</v>
      </c>
    </row>
    <row r="61" spans="1:6" hidden="1">
      <c r="A61" s="10" t="s">
        <v>104</v>
      </c>
      <c r="B61" s="24" t="s">
        <v>102</v>
      </c>
      <c r="F61" s="25">
        <v>0</v>
      </c>
    </row>
    <row r="62" spans="1:6" hidden="1">
      <c r="A62" s="10" t="s">
        <v>105</v>
      </c>
      <c r="B62" s="24" t="s">
        <v>102</v>
      </c>
      <c r="F62" s="25">
        <v>0</v>
      </c>
    </row>
    <row r="63" spans="1:6" hidden="1">
      <c r="A63" s="10" t="s">
        <v>106</v>
      </c>
      <c r="B63" s="24" t="s">
        <v>102</v>
      </c>
      <c r="F63" s="25">
        <v>0</v>
      </c>
    </row>
    <row r="64" spans="1:6" hidden="1">
      <c r="A64" s="10" t="s">
        <v>107</v>
      </c>
      <c r="B64" s="24" t="s">
        <v>102</v>
      </c>
      <c r="F64" s="25">
        <v>0</v>
      </c>
    </row>
    <row r="65" spans="1:7">
      <c r="B65" s="16" t="s">
        <v>108</v>
      </c>
      <c r="C65" s="17" t="s">
        <v>109</v>
      </c>
      <c r="D65" s="17" t="s">
        <v>110</v>
      </c>
      <c r="F65" s="19" t="s">
        <v>111</v>
      </c>
      <c r="G65" s="17" t="s">
        <v>112</v>
      </c>
    </row>
    <row r="66" spans="1:7">
      <c r="A66" s="10" t="s">
        <v>113</v>
      </c>
      <c r="B66" s="10" t="s">
        <v>114</v>
      </c>
      <c r="C66" s="41" t="s">
        <v>835</v>
      </c>
      <c r="D66" s="146">
        <v>8.3836354902871086</v>
      </c>
    </row>
    <row r="68" spans="1:7">
      <c r="B68" s="10" t="s">
        <v>116</v>
      </c>
    </row>
    <row r="69" spans="1:7">
      <c r="B69" s="10" t="s">
        <v>117</v>
      </c>
    </row>
    <row r="70" spans="1:7">
      <c r="A70" s="10" t="s">
        <v>118</v>
      </c>
      <c r="B70" s="27" t="s">
        <v>119</v>
      </c>
      <c r="C70" s="18">
        <v>14607.58</v>
      </c>
      <c r="D70" s="10" t="s">
        <v>77</v>
      </c>
      <c r="F70" s="20">
        <f>IF(C77=0,"",IF(C70="[for completion]","",C70/C77))</f>
        <v>2.7866314988035049E-2</v>
      </c>
      <c r="G70" s="20" t="str">
        <f>IF(D77=0,"",IF(C70="[Mark as ND1 if not relevant]","",C70/D77))</f>
        <v/>
      </c>
    </row>
    <row r="71" spans="1:7">
      <c r="A71" s="10" t="s">
        <v>120</v>
      </c>
      <c r="B71" s="27" t="s">
        <v>121</v>
      </c>
      <c r="C71" s="18">
        <v>17473.48</v>
      </c>
      <c r="D71" s="10" t="s">
        <v>77</v>
      </c>
      <c r="F71" s="28">
        <f>IF(C77=0,"",IF(C71="[for completion]","",C71/C77))</f>
        <v>3.3333481495027288E-2</v>
      </c>
      <c r="G71" s="20" t="str">
        <f>IF(D77=0,"",IF(C71="[Mark as ND1 if not relevant]","",C71/D77))</f>
        <v/>
      </c>
    </row>
    <row r="72" spans="1:7">
      <c r="A72" s="10" t="s">
        <v>122</v>
      </c>
      <c r="B72" s="27" t="s">
        <v>123</v>
      </c>
      <c r="C72" s="18">
        <v>17908.13</v>
      </c>
      <c r="D72" s="10" t="s">
        <v>77</v>
      </c>
      <c r="F72" s="28">
        <f>IF(C77=0,"",IF(C72="[for completion]","",C72/C77))</f>
        <v>3.4162646477149547E-2</v>
      </c>
      <c r="G72" s="20" t="str">
        <f>IF(D77=0,"",IF(C72="[Mark as ND1 if not relevant]","",C72/D77))</f>
        <v/>
      </c>
    </row>
    <row r="73" spans="1:7">
      <c r="A73" s="10" t="s">
        <v>124</v>
      </c>
      <c r="B73" s="27" t="s">
        <v>125</v>
      </c>
      <c r="C73" s="18">
        <v>17189.919999999998</v>
      </c>
      <c r="D73" s="10" t="s">
        <v>77</v>
      </c>
      <c r="F73" s="28">
        <f>IF(C77=0,"",IF(C73="[for completion]","",C73/C77))</f>
        <v>3.2792545058053658E-2</v>
      </c>
      <c r="G73" s="20" t="str">
        <f>IF(D77=0,"",IF(C73="[Mark as ND1 if not relevant]","",C73/D77))</f>
        <v/>
      </c>
    </row>
    <row r="74" spans="1:7">
      <c r="A74" s="10" t="s">
        <v>126</v>
      </c>
      <c r="B74" s="27" t="s">
        <v>127</v>
      </c>
      <c r="C74" s="18">
        <v>16087</v>
      </c>
      <c r="D74" s="10" t="s">
        <v>77</v>
      </c>
      <c r="F74" s="28">
        <f>IF(C77=0,"",IF(C74="[for completion]","",C74/C77))</f>
        <v>3.0688547261936601E-2</v>
      </c>
      <c r="G74" s="20" t="str">
        <f>IF(D77=0,"",IF(C74="[Mark as ND1 if not relevant]","",C74/D77))</f>
        <v/>
      </c>
    </row>
    <row r="75" spans="1:7">
      <c r="A75" s="10" t="s">
        <v>128</v>
      </c>
      <c r="B75" s="27" t="s">
        <v>129</v>
      </c>
      <c r="C75" s="18">
        <v>64520.12</v>
      </c>
      <c r="D75" s="10" t="s">
        <v>77</v>
      </c>
      <c r="F75" s="28">
        <f>IF(C77=0,"",IF(C75="[for completion]","",C75/C77))</f>
        <v>0.123082535709941</v>
      </c>
      <c r="G75" s="20" t="str">
        <f>IF(D77=0,"",IF(C75="[Mark as ND1 if not relevant]","",C75/D77))</f>
        <v/>
      </c>
    </row>
    <row r="76" spans="1:7">
      <c r="A76" s="10" t="s">
        <v>130</v>
      </c>
      <c r="B76" s="27" t="s">
        <v>131</v>
      </c>
      <c r="C76" s="18">
        <v>376415.84</v>
      </c>
      <c r="D76" s="10" t="s">
        <v>77</v>
      </c>
      <c r="F76" s="28">
        <f>IF(C77=0,"",IF(C76="[for completion]","",C76/C77))</f>
        <v>0.71807392900985678</v>
      </c>
      <c r="G76" s="20" t="str">
        <f>IF(D77=0,"",IF(C76="[Mark as ND1 if not relevant]","",C76/D77))</f>
        <v/>
      </c>
    </row>
    <row r="77" spans="1:7">
      <c r="A77" s="10" t="s">
        <v>132</v>
      </c>
      <c r="B77" s="29" t="s">
        <v>100</v>
      </c>
      <c r="C77" s="23">
        <f>SUM(C70:C76)</f>
        <v>524202.07000000007</v>
      </c>
      <c r="D77" s="23">
        <f>SUM(D70:D76)</f>
        <v>0</v>
      </c>
      <c r="F77" s="20">
        <f>SUM(F70:F76)</f>
        <v>1</v>
      </c>
      <c r="G77" s="20">
        <f>SUM(G70:G76)</f>
        <v>0</v>
      </c>
    </row>
    <row r="78" spans="1:7" hidden="1">
      <c r="A78" s="10" t="s">
        <v>133</v>
      </c>
      <c r="B78" s="30" t="s">
        <v>134</v>
      </c>
      <c r="F78" s="25">
        <f>IF($C$77=0,"",IF(C78="[for completion]","",C78/$C$77))</f>
        <v>0</v>
      </c>
      <c r="G78" s="25" t="str">
        <f>IF($D$77=0,"",IF(D78="[for completion]","",D78/$D$77))</f>
        <v/>
      </c>
    </row>
    <row r="79" spans="1:7" hidden="1">
      <c r="A79" s="10" t="s">
        <v>135</v>
      </c>
      <c r="B79" s="30" t="s">
        <v>136</v>
      </c>
      <c r="F79" s="25">
        <f>IF($C$77=0,"",IF(C79="[for completion]","",C79/$C$77))</f>
        <v>0</v>
      </c>
      <c r="G79" s="25">
        <v>0</v>
      </c>
    </row>
    <row r="80" spans="1:7" hidden="1">
      <c r="A80" s="10" t="s">
        <v>137</v>
      </c>
      <c r="B80" s="30" t="s">
        <v>138</v>
      </c>
      <c r="F80" s="25">
        <v>0</v>
      </c>
      <c r="G80" s="25">
        <v>0</v>
      </c>
    </row>
    <row r="81" spans="1:7" hidden="1">
      <c r="A81" s="10" t="s">
        <v>139</v>
      </c>
      <c r="B81" s="30" t="s">
        <v>140</v>
      </c>
      <c r="F81" s="25">
        <v>0</v>
      </c>
      <c r="G81" s="25">
        <v>0</v>
      </c>
    </row>
    <row r="82" spans="1:7" hidden="1">
      <c r="A82" s="10" t="s">
        <v>141</v>
      </c>
      <c r="B82" s="30" t="s">
        <v>142</v>
      </c>
      <c r="F82" s="25">
        <v>0</v>
      </c>
      <c r="G82" s="25">
        <v>0</v>
      </c>
    </row>
    <row r="83" spans="1:7" hidden="1">
      <c r="A83" s="10" t="s">
        <v>143</v>
      </c>
    </row>
    <row r="84" spans="1:7" hidden="1">
      <c r="A84" s="10" t="s">
        <v>144</v>
      </c>
    </row>
    <row r="85" spans="1:7" hidden="1">
      <c r="A85" s="10" t="s">
        <v>145</v>
      </c>
    </row>
    <row r="86" spans="1:7" hidden="1">
      <c r="A86" s="10" t="s">
        <v>146</v>
      </c>
      <c r="F86" s="25">
        <v>0</v>
      </c>
      <c r="G86" s="25">
        <v>0</v>
      </c>
    </row>
    <row r="87" spans="1:7" hidden="1">
      <c r="A87" s="10" t="s">
        <v>147</v>
      </c>
      <c r="F87" s="25">
        <v>0</v>
      </c>
      <c r="G87" s="25">
        <v>0</v>
      </c>
    </row>
    <row r="88" spans="1:7">
      <c r="B88" s="16" t="s">
        <v>148</v>
      </c>
      <c r="C88" s="17" t="s">
        <v>149</v>
      </c>
      <c r="D88" s="17" t="s">
        <v>150</v>
      </c>
      <c r="F88" s="17" t="s">
        <v>151</v>
      </c>
      <c r="G88" s="17" t="s">
        <v>152</v>
      </c>
    </row>
    <row r="89" spans="1:7">
      <c r="A89" s="10" t="s">
        <v>153</v>
      </c>
      <c r="B89" s="10" t="s">
        <v>114</v>
      </c>
      <c r="C89" s="21">
        <v>2.96</v>
      </c>
      <c r="D89" s="21">
        <v>2.96</v>
      </c>
    </row>
    <row r="91" spans="1:7">
      <c r="B91" s="10" t="s">
        <v>154</v>
      </c>
    </row>
    <row r="92" spans="1:7">
      <c r="A92" s="10" t="s">
        <v>155</v>
      </c>
      <c r="B92" s="10" t="s">
        <v>117</v>
      </c>
    </row>
    <row r="93" spans="1:7">
      <c r="A93" s="10" t="s">
        <v>156</v>
      </c>
      <c r="B93" s="27" t="s">
        <v>119</v>
      </c>
      <c r="C93" s="18">
        <v>71145.679999999993</v>
      </c>
      <c r="D93" s="18">
        <v>71145.679999999993</v>
      </c>
      <c r="F93" s="20">
        <f>IF(C100=0,"",IF(C93="[for completion]","",C93/C100))</f>
        <v>0.22266653213014956</v>
      </c>
      <c r="G93" s="20">
        <f>IF(D100=0,"",IF(D93="[Mark as ND1 if not relevant]","",D93/D100))</f>
        <v>0.22266653213014956</v>
      </c>
    </row>
    <row r="94" spans="1:7">
      <c r="A94" s="10" t="s">
        <v>157</v>
      </c>
      <c r="B94" s="27" t="s">
        <v>121</v>
      </c>
      <c r="C94" s="18">
        <v>55564.42</v>
      </c>
      <c r="D94" s="18">
        <v>55564.42</v>
      </c>
      <c r="F94" s="20">
        <f>IF(C100=0,"",IF(C94="[for completion]","",C94/C100))</f>
        <v>0.17390144716057426</v>
      </c>
      <c r="G94" s="20">
        <f>IF(D100=0,"",IF(D94="[Mark as ND1 if not relevant]","",D94/D100))</f>
        <v>0.17390144716057426</v>
      </c>
    </row>
    <row r="95" spans="1:7">
      <c r="A95" s="10" t="s">
        <v>158</v>
      </c>
      <c r="B95" s="27" t="s">
        <v>123</v>
      </c>
      <c r="C95" s="18">
        <v>57360.37</v>
      </c>
      <c r="D95" s="18">
        <v>57360.37</v>
      </c>
      <c r="F95" s="20">
        <f>IF(C100=0,"",IF(C95="[for completion]","",C95/C100))</f>
        <v>0.17952227977302723</v>
      </c>
      <c r="G95" s="20">
        <f>IF(D100=0,"",IF(D95="[Mark as ND1 if not relevant]","",D95/D100))</f>
        <v>0.17952227977302723</v>
      </c>
    </row>
    <row r="96" spans="1:7">
      <c r="A96" s="10" t="s">
        <v>159</v>
      </c>
      <c r="B96" s="27" t="s">
        <v>125</v>
      </c>
      <c r="C96" s="18">
        <v>37031.53</v>
      </c>
      <c r="D96" s="18">
        <v>37031.53</v>
      </c>
      <c r="F96" s="20">
        <f>IF(C100=0,"",IF(C96="[for completion]","",C96/C100))</f>
        <v>0.11589856706090373</v>
      </c>
      <c r="G96" s="20">
        <f>IF(D100=0,"",IF(D96="[Mark as ND1 if not relevant]","",D96/D100))</f>
        <v>0.11589856706090373</v>
      </c>
    </row>
    <row r="97" spans="1:7">
      <c r="A97" s="10" t="s">
        <v>160</v>
      </c>
      <c r="B97" s="27" t="s">
        <v>127</v>
      </c>
      <c r="C97" s="18">
        <v>68052.37</v>
      </c>
      <c r="D97" s="18">
        <v>68052.37</v>
      </c>
      <c r="F97" s="20">
        <f>IF(C100=0,"",IF(C97="[for completion]","",C97/C100))</f>
        <v>0.21298531732549084</v>
      </c>
      <c r="G97" s="20">
        <f>IF(D100=0,"",IF(D97="[Mark as ND1 if not relevant]","",D97/D100))</f>
        <v>0.21298531732549084</v>
      </c>
    </row>
    <row r="98" spans="1:7">
      <c r="A98" s="10" t="s">
        <v>161</v>
      </c>
      <c r="B98" s="27" t="s">
        <v>129</v>
      </c>
      <c r="C98" s="18">
        <v>25868.35</v>
      </c>
      <c r="D98" s="18">
        <v>25868.35</v>
      </c>
      <c r="F98" s="20">
        <f>IF(C100=0,"",IF(C98="[for completion]","",C98/C100))</f>
        <v>8.0960864896209503E-2</v>
      </c>
      <c r="G98" s="20">
        <f>IF(D100=0,"",IF(D98="[Mark as ND1 if not relevant]","",D98/D100))</f>
        <v>8.0960864896209503E-2</v>
      </c>
    </row>
    <row r="99" spans="1:7">
      <c r="A99" s="10" t="s">
        <v>162</v>
      </c>
      <c r="B99" s="27" t="s">
        <v>131</v>
      </c>
      <c r="C99" s="18">
        <v>4494</v>
      </c>
      <c r="D99" s="18">
        <v>4494</v>
      </c>
      <c r="F99" s="20">
        <f>IF(C100=0,"",IF(C99="[for completion]","",C99/C100))</f>
        <v>1.4064991653644918E-2</v>
      </c>
      <c r="G99" s="20">
        <f>IF(D100=0,"",IF(D99="[Mark as ND1 if not relevant]","",D99/D100))</f>
        <v>1.4064991653644918E-2</v>
      </c>
    </row>
    <row r="100" spans="1:7">
      <c r="A100" s="10" t="s">
        <v>163</v>
      </c>
      <c r="B100" s="29" t="s">
        <v>100</v>
      </c>
      <c r="C100" s="23">
        <f>SUM(C93:C99)</f>
        <v>319516.71999999997</v>
      </c>
      <c r="D100" s="23">
        <f>SUM(D93:D99)</f>
        <v>319516.71999999997</v>
      </c>
      <c r="G100" s="20">
        <f>SUM(G93:G99)</f>
        <v>1</v>
      </c>
    </row>
    <row r="101" spans="1:7" hidden="1">
      <c r="A101" s="10" t="s">
        <v>164</v>
      </c>
      <c r="B101" s="30" t="s">
        <v>134</v>
      </c>
      <c r="F101" s="25">
        <f>IF($C$100=0,"",IF(C101="[for completion]","",C101/$C$100))</f>
        <v>0</v>
      </c>
      <c r="G101" s="25">
        <f>IF($D$100=0,"",IF(D101="[for completion]","",D101/$D$100))</f>
        <v>0</v>
      </c>
    </row>
    <row r="102" spans="1:7" hidden="1">
      <c r="A102" s="10" t="s">
        <v>165</v>
      </c>
      <c r="B102" s="30" t="s">
        <v>136</v>
      </c>
      <c r="F102" s="25">
        <v>0</v>
      </c>
      <c r="G102" s="25">
        <v>0</v>
      </c>
    </row>
    <row r="103" spans="1:7" hidden="1">
      <c r="A103" s="10" t="s">
        <v>166</v>
      </c>
      <c r="B103" s="30" t="s">
        <v>138</v>
      </c>
      <c r="F103" s="25">
        <v>0</v>
      </c>
      <c r="G103" s="25">
        <v>0</v>
      </c>
    </row>
    <row r="104" spans="1:7" hidden="1">
      <c r="A104" s="10" t="s">
        <v>167</v>
      </c>
      <c r="B104" s="30" t="s">
        <v>140</v>
      </c>
      <c r="F104" s="25">
        <v>0</v>
      </c>
      <c r="G104" s="25">
        <v>0</v>
      </c>
    </row>
    <row r="105" spans="1:7" hidden="1">
      <c r="A105" s="10" t="s">
        <v>168</v>
      </c>
      <c r="B105" s="30" t="s">
        <v>142</v>
      </c>
      <c r="F105" s="25">
        <v>0</v>
      </c>
      <c r="G105" s="25">
        <v>0</v>
      </c>
    </row>
    <row r="106" spans="1:7" hidden="1">
      <c r="A106" s="10" t="s">
        <v>169</v>
      </c>
    </row>
    <row r="107" spans="1:7" hidden="1">
      <c r="A107" s="10" t="s">
        <v>170</v>
      </c>
    </row>
    <row r="108" spans="1:7" hidden="1">
      <c r="A108" s="10" t="s">
        <v>171</v>
      </c>
      <c r="F108" s="25">
        <v>0</v>
      </c>
      <c r="G108" s="25">
        <v>0</v>
      </c>
    </row>
    <row r="109" spans="1:7" hidden="1">
      <c r="A109" s="10" t="s">
        <v>172</v>
      </c>
      <c r="F109" s="25">
        <v>0</v>
      </c>
      <c r="G109" s="25">
        <v>0</v>
      </c>
    </row>
    <row r="110" spans="1:7" hidden="1">
      <c r="A110" s="10" t="s">
        <v>173</v>
      </c>
      <c r="F110" s="25">
        <v>0</v>
      </c>
      <c r="G110" s="25">
        <v>0</v>
      </c>
    </row>
    <row r="111" spans="1:7">
      <c r="B111" s="16" t="s">
        <v>174</v>
      </c>
      <c r="C111" s="19" t="s">
        <v>175</v>
      </c>
      <c r="D111" s="19" t="s">
        <v>176</v>
      </c>
      <c r="F111" s="19" t="s">
        <v>177</v>
      </c>
      <c r="G111" s="19" t="s">
        <v>178</v>
      </c>
    </row>
    <row r="112" spans="1:7">
      <c r="A112" s="10" t="s">
        <v>179</v>
      </c>
      <c r="B112" s="10" t="s">
        <v>180</v>
      </c>
      <c r="C112" s="18">
        <v>0</v>
      </c>
      <c r="D112" s="18">
        <v>0</v>
      </c>
      <c r="F112" s="20">
        <f>IF(C127=0,"",IF(C112="[for completion]","",C112/C127))</f>
        <v>0</v>
      </c>
      <c r="G112" s="20">
        <f>IF(D127=0,"",IF(D112="[for completion]","",D112/D127))</f>
        <v>0</v>
      </c>
    </row>
    <row r="113" spans="1:7">
      <c r="A113" s="10" t="s">
        <v>181</v>
      </c>
      <c r="B113" s="10" t="s">
        <v>182</v>
      </c>
      <c r="C113" s="18">
        <v>0</v>
      </c>
      <c r="D113" s="18">
        <v>0</v>
      </c>
      <c r="F113" s="20">
        <f>IF(C127=0,"",IF(C113="[for completion]","",C113/C127))</f>
        <v>0</v>
      </c>
      <c r="G113" s="20">
        <f>IF(D127=0,"",IF(D113="[for completion]","",D113/D127))</f>
        <v>0</v>
      </c>
    </row>
    <row r="114" spans="1:7">
      <c r="A114" s="10" t="s">
        <v>183</v>
      </c>
      <c r="B114" s="10" t="s">
        <v>184</v>
      </c>
      <c r="C114" s="18">
        <v>0</v>
      </c>
      <c r="D114" s="18">
        <v>0</v>
      </c>
      <c r="F114" s="20">
        <f>IF(C127=0,"",IF(C114="[for completion]","",C114/C127))</f>
        <v>0</v>
      </c>
      <c r="G114" s="20">
        <f>IF(D127=0,"",IF(D114="[for completion]","",D114/D127))</f>
        <v>0</v>
      </c>
    </row>
    <row r="115" spans="1:7">
      <c r="A115" s="10" t="s">
        <v>185</v>
      </c>
      <c r="B115" s="10" t="s">
        <v>186</v>
      </c>
      <c r="C115" s="18">
        <v>0</v>
      </c>
      <c r="D115" s="18">
        <v>0</v>
      </c>
      <c r="F115" s="20">
        <f>IF(C127=0,"",IF(C115="[for completion]","",C115/C127))</f>
        <v>0</v>
      </c>
      <c r="G115" s="20">
        <f>IF(D127=0,"",IF(D115="[for completion]","",D115/D127))</f>
        <v>0</v>
      </c>
    </row>
    <row r="116" spans="1:7">
      <c r="A116" s="10" t="s">
        <v>187</v>
      </c>
      <c r="B116" s="10" t="s">
        <v>188</v>
      </c>
      <c r="C116" s="18">
        <v>0</v>
      </c>
      <c r="D116" s="18">
        <v>0</v>
      </c>
      <c r="F116" s="20">
        <f>IF(C127=0,"",IF(C116="[for completion]","",C116/C127))</f>
        <v>0</v>
      </c>
      <c r="G116" s="20">
        <f>IF(D127=0,"",IF(D116="[for completion]","",D116/D127))</f>
        <v>0</v>
      </c>
    </row>
    <row r="117" spans="1:7">
      <c r="A117" s="10" t="s">
        <v>189</v>
      </c>
      <c r="B117" s="10" t="s">
        <v>190</v>
      </c>
      <c r="C117" s="18">
        <v>0</v>
      </c>
      <c r="D117" s="18">
        <v>0</v>
      </c>
      <c r="F117" s="20">
        <f>IF(C127=0,"",IF(C117="[for completion]","",C117/C127))</f>
        <v>0</v>
      </c>
      <c r="G117" s="20">
        <f>IF(D127=0,"",IF(D117="[for completion]","",D117/D127))</f>
        <v>0</v>
      </c>
    </row>
    <row r="118" spans="1:7">
      <c r="A118" s="10" t="s">
        <v>191</v>
      </c>
      <c r="B118" s="10" t="s">
        <v>192</v>
      </c>
      <c r="C118" s="18">
        <v>0</v>
      </c>
      <c r="D118" s="18">
        <v>0</v>
      </c>
      <c r="F118" s="20">
        <f>IF(C127=0,"",IF(C118="[for completion]","",C118/C127))</f>
        <v>0</v>
      </c>
      <c r="G118" s="20">
        <f>IF(D127=0,"",IF(D118="[for completion]","",D118/D127))</f>
        <v>0</v>
      </c>
    </row>
    <row r="119" spans="1:7">
      <c r="A119" s="10" t="s">
        <v>193</v>
      </c>
      <c r="B119" s="10" t="s">
        <v>194</v>
      </c>
      <c r="C119" s="18">
        <v>0</v>
      </c>
      <c r="D119" s="18">
        <v>0</v>
      </c>
      <c r="F119" s="20">
        <f>IF(C127=0,"",IF(C119="[for completion]","",C119/C127))</f>
        <v>0</v>
      </c>
      <c r="G119" s="20">
        <f>IF(D127=0,"",IF(D119="[for completion]","",D119/D127))</f>
        <v>0</v>
      </c>
    </row>
    <row r="120" spans="1:7">
      <c r="A120" s="10" t="s">
        <v>195</v>
      </c>
      <c r="B120" s="10" t="s">
        <v>196</v>
      </c>
      <c r="C120" s="18">
        <v>0</v>
      </c>
      <c r="D120" s="18">
        <v>0</v>
      </c>
      <c r="F120" s="20">
        <f>IF(C127=0,"",IF(C120="[for completion]","",C120/C127))</f>
        <v>0</v>
      </c>
      <c r="G120" s="20">
        <f>IF(D127=0,"",IF(D120="[for completion]","",D120/D127))</f>
        <v>0</v>
      </c>
    </row>
    <row r="121" spans="1:7">
      <c r="A121" s="10" t="s">
        <v>197</v>
      </c>
      <c r="B121" s="10" t="s">
        <v>198</v>
      </c>
      <c r="C121" s="18">
        <v>0</v>
      </c>
      <c r="D121" s="18">
        <v>0</v>
      </c>
      <c r="F121" s="20">
        <f>IF(C127=0,"",IF(C121="[for completion]","",C121/C127))</f>
        <v>0</v>
      </c>
      <c r="G121" s="20">
        <f>IF(D127=0,"",IF(D121="[for completion]","",D121/D127))</f>
        <v>0</v>
      </c>
    </row>
    <row r="122" spans="1:7">
      <c r="A122" s="10" t="s">
        <v>199</v>
      </c>
      <c r="B122" s="10" t="s">
        <v>200</v>
      </c>
      <c r="C122" s="18">
        <v>0</v>
      </c>
      <c r="D122" s="18">
        <v>0</v>
      </c>
      <c r="F122" s="20">
        <f>IF(C127=0,"",IF(C122="[for completion]","",C122/C127))</f>
        <v>0</v>
      </c>
      <c r="G122" s="20">
        <f>IF(D127=0,"",IF(D122="[for completion]","",D122/D127))</f>
        <v>0</v>
      </c>
    </row>
    <row r="123" spans="1:7">
      <c r="A123" s="10" t="s">
        <v>201</v>
      </c>
      <c r="B123" s="10" t="s">
        <v>202</v>
      </c>
      <c r="C123" s="18">
        <v>0</v>
      </c>
      <c r="D123" s="18">
        <v>0</v>
      </c>
      <c r="F123" s="20">
        <f>IF(C127=0,"",IF(C123="[for completion]","",C123/C127))</f>
        <v>0</v>
      </c>
      <c r="G123" s="20">
        <f>IF(D127=0,"",IF(D123="[for completion]","",D123/D127))</f>
        <v>0</v>
      </c>
    </row>
    <row r="124" spans="1:7">
      <c r="A124" s="10" t="s">
        <v>203</v>
      </c>
      <c r="B124" s="10" t="s">
        <v>14</v>
      </c>
      <c r="C124" s="18">
        <v>524202.05</v>
      </c>
      <c r="D124" s="18">
        <v>524202.05</v>
      </c>
      <c r="F124" s="20">
        <f>IF(C127=0,"",IF(C124="[for completion]","",C124/C127))</f>
        <v>1</v>
      </c>
      <c r="G124" s="20">
        <f>IF(D127=0,"",IF(D124="[for completion]","",D124/D127))</f>
        <v>1</v>
      </c>
    </row>
    <row r="125" spans="1:7">
      <c r="A125" s="10" t="s">
        <v>204</v>
      </c>
      <c r="B125" s="10" t="s">
        <v>205</v>
      </c>
      <c r="C125" s="18">
        <v>0</v>
      </c>
      <c r="D125" s="18">
        <v>0</v>
      </c>
      <c r="F125" s="20">
        <f>IF(C127=0,"",IF(C125="[for completion]","",C125/C127))</f>
        <v>0</v>
      </c>
      <c r="G125" s="20">
        <f>IF(D127=0,"",IF(D125="[for completion]","",D125/D127))</f>
        <v>0</v>
      </c>
    </row>
    <row r="126" spans="1:7">
      <c r="A126" s="10" t="s">
        <v>206</v>
      </c>
      <c r="B126" s="10" t="s">
        <v>98</v>
      </c>
      <c r="C126" s="18">
        <v>0</v>
      </c>
      <c r="D126" s="18">
        <v>0</v>
      </c>
      <c r="F126" s="20">
        <f>IF(C127=0,"",IF(C126="[for completion]","",C126/C127))</f>
        <v>0</v>
      </c>
      <c r="G126" s="20">
        <f>IF(D127=0,"",IF(D126="[for completion]","",D126/D127))</f>
        <v>0</v>
      </c>
    </row>
    <row r="127" spans="1:7">
      <c r="A127" s="10" t="s">
        <v>207</v>
      </c>
      <c r="B127" s="29" t="s">
        <v>100</v>
      </c>
      <c r="C127" s="23">
        <f>SUM(C112:C126)</f>
        <v>524202.05</v>
      </c>
      <c r="D127" s="23">
        <f>SUM(D112:D126)</f>
        <v>524202.05</v>
      </c>
      <c r="F127" s="20">
        <f>SUM(F112:F126)</f>
        <v>1</v>
      </c>
      <c r="G127" s="20">
        <f>SUM(G112:G126)</f>
        <v>1</v>
      </c>
    </row>
    <row r="128" spans="1:7" hidden="1">
      <c r="A128" s="10" t="s">
        <v>208</v>
      </c>
      <c r="B128" s="24" t="s">
        <v>102</v>
      </c>
      <c r="F128" s="25">
        <f>IF($C$127=0,"",IF(C128="[for completion]","",C128/$C$127))</f>
        <v>0</v>
      </c>
      <c r="G128" s="25">
        <f>IF($D$127=0,"",IF(D128="[for completion]","",D128/$D$127))</f>
        <v>0</v>
      </c>
    </row>
    <row r="129" spans="1:7" hidden="1">
      <c r="A129" s="10" t="s">
        <v>209</v>
      </c>
      <c r="B129" s="24" t="s">
        <v>102</v>
      </c>
      <c r="F129" s="25">
        <f>IF($C$127=0,"",IF(C129="[for completion]","",C129/$C$127))</f>
        <v>0</v>
      </c>
      <c r="G129" s="25">
        <f>IF($D$127=0,"",IF(D129="[for completion]","",D129/$D$127))</f>
        <v>0</v>
      </c>
    </row>
    <row r="130" spans="1:7" hidden="1">
      <c r="A130" s="10" t="s">
        <v>210</v>
      </c>
      <c r="B130" s="24" t="s">
        <v>102</v>
      </c>
      <c r="F130" s="25">
        <v>0</v>
      </c>
      <c r="G130" s="25">
        <v>0</v>
      </c>
    </row>
    <row r="131" spans="1:7" hidden="1">
      <c r="A131" s="10" t="s">
        <v>211</v>
      </c>
      <c r="B131" s="24" t="s">
        <v>102</v>
      </c>
      <c r="F131" s="25">
        <v>0</v>
      </c>
      <c r="G131" s="25">
        <v>0</v>
      </c>
    </row>
    <row r="132" spans="1:7" hidden="1">
      <c r="A132" s="10" t="s">
        <v>212</v>
      </c>
      <c r="B132" s="24" t="s">
        <v>102</v>
      </c>
      <c r="F132" s="25">
        <v>0</v>
      </c>
      <c r="G132" s="25">
        <v>0</v>
      </c>
    </row>
    <row r="133" spans="1:7" hidden="1">
      <c r="A133" s="10" t="s">
        <v>213</v>
      </c>
      <c r="B133" s="24" t="s">
        <v>102</v>
      </c>
      <c r="F133" s="25">
        <v>0</v>
      </c>
      <c r="G133" s="25">
        <v>0</v>
      </c>
    </row>
    <row r="134" spans="1:7" hidden="1">
      <c r="A134" s="10" t="s">
        <v>214</v>
      </c>
      <c r="B134" s="24" t="s">
        <v>102</v>
      </c>
      <c r="F134" s="25">
        <v>0</v>
      </c>
      <c r="G134" s="25">
        <v>0</v>
      </c>
    </row>
    <row r="135" spans="1:7" hidden="1">
      <c r="A135" s="10" t="s">
        <v>215</v>
      </c>
      <c r="B135" s="24" t="s">
        <v>102</v>
      </c>
      <c r="F135" s="25">
        <v>0</v>
      </c>
      <c r="G135" s="25">
        <v>0</v>
      </c>
    </row>
    <row r="136" spans="1:7" hidden="1">
      <c r="A136" s="10" t="s">
        <v>216</v>
      </c>
      <c r="B136" s="24" t="s">
        <v>102</v>
      </c>
      <c r="F136" s="25">
        <v>0</v>
      </c>
      <c r="G136" s="25">
        <v>0</v>
      </c>
    </row>
    <row r="137" spans="1:7">
      <c r="B137" s="16" t="s">
        <v>217</v>
      </c>
      <c r="C137" s="19" t="s">
        <v>175</v>
      </c>
      <c r="D137" s="19" t="s">
        <v>176</v>
      </c>
      <c r="F137" s="19" t="s">
        <v>177</v>
      </c>
      <c r="G137" s="19" t="s">
        <v>178</v>
      </c>
    </row>
    <row r="138" spans="1:7">
      <c r="A138" s="10" t="s">
        <v>218</v>
      </c>
      <c r="B138" s="10" t="s">
        <v>180</v>
      </c>
      <c r="C138" s="18">
        <v>84865.34</v>
      </c>
      <c r="D138" s="18">
        <v>84865.34</v>
      </c>
      <c r="F138" s="20">
        <f>IF(C153=0,"",IF(C138="[for completion]","",C138/C153))</f>
        <v>0.26560532624412664</v>
      </c>
      <c r="G138" s="20">
        <f>IF(D153=0,"",IF(D138="[for completion]","",D138/D153))</f>
        <v>0.26560532624412664</v>
      </c>
    </row>
    <row r="139" spans="1:7">
      <c r="A139" s="10" t="s">
        <v>219</v>
      </c>
      <c r="B139" s="10" t="s">
        <v>182</v>
      </c>
      <c r="C139" s="18">
        <v>12264.3</v>
      </c>
      <c r="D139" s="18">
        <v>12264.3</v>
      </c>
      <c r="F139" s="20">
        <f>IF(C153=0,"",IF(C139="[for completion]","",C139/C153))</f>
        <v>3.8383907996548915E-2</v>
      </c>
      <c r="G139" s="20">
        <f>IF(D153=0,"",IF(D139="[for completion]","",D139/D153))</f>
        <v>3.8383907996548915E-2</v>
      </c>
    </row>
    <row r="140" spans="1:7">
      <c r="A140" s="10" t="s">
        <v>220</v>
      </c>
      <c r="B140" s="10" t="s">
        <v>184</v>
      </c>
      <c r="C140" s="18">
        <v>2729.42</v>
      </c>
      <c r="D140" s="18">
        <v>2729.42</v>
      </c>
      <c r="F140" s="20">
        <f>IF(C153=0,"",IF(C140="[for completion]","",C140/C153))</f>
        <v>8.5423388341723978E-3</v>
      </c>
      <c r="G140" s="20">
        <f>IF(D153=0,"",IF(D140="[for completion]","",D140/D153))</f>
        <v>8.5423388341723978E-3</v>
      </c>
    </row>
    <row r="141" spans="1:7">
      <c r="A141" s="10" t="s">
        <v>221</v>
      </c>
      <c r="B141" s="10" t="s">
        <v>186</v>
      </c>
      <c r="C141" s="18">
        <v>0</v>
      </c>
      <c r="D141" s="18">
        <v>0</v>
      </c>
      <c r="F141" s="20">
        <f>IF(C153=0,"",IF(C141="[for completion]","",C141/C153))</f>
        <v>0</v>
      </c>
      <c r="G141" s="20">
        <f>IF(D153=0,"",IF(D141="[for completion]","",D141/D153))</f>
        <v>0</v>
      </c>
    </row>
    <row r="142" spans="1:7">
      <c r="A142" s="10" t="s">
        <v>222</v>
      </c>
      <c r="B142" s="10" t="s">
        <v>188</v>
      </c>
      <c r="C142" s="18">
        <v>842.65</v>
      </c>
      <c r="D142" s="18">
        <v>842.65</v>
      </c>
      <c r="F142" s="20">
        <f>IF(C153=0,"",IF(C142="[for completion]","",C142/C153))</f>
        <v>2.6372642607643275E-3</v>
      </c>
      <c r="G142" s="20">
        <f>IF(D153=0,"",IF(D142="[for completion]","",D142/D153))</f>
        <v>2.6372642607643275E-3</v>
      </c>
    </row>
    <row r="143" spans="1:7">
      <c r="A143" s="10" t="s">
        <v>223</v>
      </c>
      <c r="B143" s="10" t="s">
        <v>190</v>
      </c>
      <c r="C143" s="18">
        <v>0</v>
      </c>
      <c r="D143" s="18">
        <v>0</v>
      </c>
      <c r="F143" s="20">
        <f>IF(C153=0,"",IF(C143="[for completion]","",C143/C153))</f>
        <v>0</v>
      </c>
      <c r="G143" s="20">
        <f>IF(D153=0,"",IF(D143="[for completion]","",D143/D153))</f>
        <v>0</v>
      </c>
    </row>
    <row r="144" spans="1:7">
      <c r="A144" s="10" t="s">
        <v>224</v>
      </c>
      <c r="B144" s="10" t="s">
        <v>192</v>
      </c>
      <c r="C144" s="18">
        <v>0</v>
      </c>
      <c r="D144" s="18">
        <v>0</v>
      </c>
      <c r="F144" s="20">
        <f>IF(C153=0,"",IF(C144="[for completion]","",C144/C153))</f>
        <v>0</v>
      </c>
      <c r="G144" s="20">
        <f>IF(D153=0,"",IF(D144="[for completion]","",D144/D153))</f>
        <v>0</v>
      </c>
    </row>
    <row r="145" spans="1:7">
      <c r="A145" s="10" t="s">
        <v>225</v>
      </c>
      <c r="B145" s="10" t="s">
        <v>194</v>
      </c>
      <c r="C145" s="18">
        <v>0</v>
      </c>
      <c r="D145" s="18">
        <v>0</v>
      </c>
      <c r="F145" s="20">
        <f>IF(C153=0,"",IF(C145="[for completion]","",C145/C153))</f>
        <v>0</v>
      </c>
      <c r="G145" s="20">
        <f>IF(D153=0,"",IF(D145="[for completion]","",D145/D153))</f>
        <v>0</v>
      </c>
    </row>
    <row r="146" spans="1:7">
      <c r="A146" s="10" t="s">
        <v>226</v>
      </c>
      <c r="B146" s="10" t="s">
        <v>196</v>
      </c>
      <c r="C146" s="18">
        <v>0</v>
      </c>
      <c r="D146" s="18">
        <v>0</v>
      </c>
      <c r="F146" s="20">
        <f>IF(C153=0,"",IF(C146="[for completion]","",C146/C153))</f>
        <v>0</v>
      </c>
      <c r="G146" s="20">
        <f>IF(D153=0,"",IF(D146="[for completion]","",D146/D153))</f>
        <v>0</v>
      </c>
    </row>
    <row r="147" spans="1:7">
      <c r="A147" s="10" t="s">
        <v>227</v>
      </c>
      <c r="B147" s="10" t="s">
        <v>198</v>
      </c>
      <c r="C147" s="18">
        <v>0</v>
      </c>
      <c r="D147" s="18">
        <v>0</v>
      </c>
      <c r="F147" s="20">
        <f>IF(C153=0,"",IF(C147="[for completion]","",C147/C153))</f>
        <v>0</v>
      </c>
      <c r="G147" s="20">
        <f>IF(D153=0,"",IF(D147="[for completion]","",D147/D153))</f>
        <v>0</v>
      </c>
    </row>
    <row r="148" spans="1:7">
      <c r="A148" s="10" t="s">
        <v>228</v>
      </c>
      <c r="B148" s="10" t="s">
        <v>200</v>
      </c>
      <c r="C148" s="18">
        <v>0</v>
      </c>
      <c r="D148" s="18">
        <v>0</v>
      </c>
      <c r="F148" s="20">
        <f>IF(C153=0,"",IF(C148="[for completion]","",C148/C153))</f>
        <v>0</v>
      </c>
      <c r="G148" s="20">
        <f>IF(D153=0,"",IF(D148="[for completion]","",D148/D153))</f>
        <v>0</v>
      </c>
    </row>
    <row r="149" spans="1:7">
      <c r="A149" s="10" t="s">
        <v>229</v>
      </c>
      <c r="B149" s="10" t="s">
        <v>202</v>
      </c>
      <c r="C149" s="18">
        <v>0</v>
      </c>
      <c r="D149" s="18">
        <v>0</v>
      </c>
      <c r="F149" s="20">
        <f>IF(C153=0,"",IF(C149="[for completion]","",C149/C153))</f>
        <v>0</v>
      </c>
      <c r="G149" s="20">
        <f>IF(D153=0,"",IF(D149="[for completion]","",D149/D153))</f>
        <v>0</v>
      </c>
    </row>
    <row r="150" spans="1:7">
      <c r="A150" s="10" t="s">
        <v>230</v>
      </c>
      <c r="B150" s="10" t="s">
        <v>14</v>
      </c>
      <c r="C150" s="18">
        <v>218815</v>
      </c>
      <c r="D150" s="18">
        <v>218815</v>
      </c>
      <c r="F150" s="20">
        <f>IF(C153=0,"",IF(C150="[for completion]","",C150/C153))</f>
        <v>0.68483116266438782</v>
      </c>
      <c r="G150" s="20">
        <f>IF(D153=0,"",IF(D150="[for completion]","",D150/D153))</f>
        <v>0.68483116266438782</v>
      </c>
    </row>
    <row r="151" spans="1:7">
      <c r="A151" s="10" t="s">
        <v>231</v>
      </c>
      <c r="B151" s="10" t="s">
        <v>205</v>
      </c>
      <c r="C151" s="18">
        <v>0</v>
      </c>
      <c r="D151" s="18">
        <v>0</v>
      </c>
      <c r="F151" s="20">
        <f>IF(C153=0,"",IF(C151="[for completion]","",C151/C153))</f>
        <v>0</v>
      </c>
      <c r="G151" s="20">
        <f>IF(D153=0,"",IF(D151="[for completion]","",D151/D153))</f>
        <v>0</v>
      </c>
    </row>
    <row r="152" spans="1:7">
      <c r="A152" s="10" t="s">
        <v>232</v>
      </c>
      <c r="B152" s="10" t="s">
        <v>98</v>
      </c>
      <c r="C152" s="18">
        <v>0</v>
      </c>
      <c r="D152" s="18">
        <v>0</v>
      </c>
      <c r="F152" s="20">
        <f>IF(C153=0,"",IF(C152="[for completion]","",C152/C153))</f>
        <v>0</v>
      </c>
      <c r="G152" s="20">
        <f>IF(D153=0,"",IF(D152="[for completion]","",D152/D153))</f>
        <v>0</v>
      </c>
    </row>
    <row r="153" spans="1:7">
      <c r="A153" s="10" t="s">
        <v>233</v>
      </c>
      <c r="B153" s="29" t="s">
        <v>100</v>
      </c>
      <c r="C153" s="23">
        <f>SUM(C138:C152)</f>
        <v>319516.70999999996</v>
      </c>
      <c r="D153" s="23">
        <f>SUM(D138:D152)</f>
        <v>319516.70999999996</v>
      </c>
      <c r="F153" s="20">
        <f>SUM(F138:F152)</f>
        <v>1</v>
      </c>
      <c r="G153" s="20">
        <f>SUM(G138:G152)</f>
        <v>1</v>
      </c>
    </row>
    <row r="154" spans="1:7" hidden="1">
      <c r="A154" s="10" t="s">
        <v>234</v>
      </c>
      <c r="B154" s="24" t="s">
        <v>102</v>
      </c>
      <c r="F154" s="25">
        <f>IF($C$153=0,"",IF(C154="[for completion]","",C154/$C$153))</f>
        <v>0</v>
      </c>
      <c r="G154" s="25">
        <f>IF($D$153=0,"",IF(D154="[for completion]","",D154/$D$153))</f>
        <v>0</v>
      </c>
    </row>
    <row r="155" spans="1:7" hidden="1">
      <c r="A155" s="10" t="s">
        <v>235</v>
      </c>
      <c r="B155" s="24" t="s">
        <v>102</v>
      </c>
      <c r="F155" s="25">
        <f>IF($C$153=0,"",IF(C155="[for completion]","",C155/$C$153))</f>
        <v>0</v>
      </c>
      <c r="G155" s="25">
        <f>IF($D$153=0,"",IF(D155="[for completion]","",D155/$D$153))</f>
        <v>0</v>
      </c>
    </row>
    <row r="156" spans="1:7" hidden="1">
      <c r="A156" s="10" t="s">
        <v>236</v>
      </c>
      <c r="B156" s="24" t="s">
        <v>102</v>
      </c>
      <c r="F156" s="25">
        <v>0</v>
      </c>
      <c r="G156" s="25">
        <v>0</v>
      </c>
    </row>
    <row r="157" spans="1:7" hidden="1">
      <c r="A157" s="10" t="s">
        <v>237</v>
      </c>
      <c r="B157" s="24" t="s">
        <v>102</v>
      </c>
      <c r="F157" s="25">
        <v>0</v>
      </c>
      <c r="G157" s="25">
        <v>0</v>
      </c>
    </row>
    <row r="158" spans="1:7" hidden="1">
      <c r="A158" s="10" t="s">
        <v>238</v>
      </c>
      <c r="B158" s="24" t="s">
        <v>102</v>
      </c>
      <c r="F158" s="25">
        <v>0</v>
      </c>
      <c r="G158" s="25">
        <v>0</v>
      </c>
    </row>
    <row r="159" spans="1:7" hidden="1">
      <c r="A159" s="10" t="s">
        <v>239</v>
      </c>
      <c r="B159" s="24" t="s">
        <v>102</v>
      </c>
      <c r="F159" s="25">
        <v>0</v>
      </c>
      <c r="G159" s="25">
        <v>0</v>
      </c>
    </row>
    <row r="160" spans="1:7" hidden="1">
      <c r="A160" s="10" t="s">
        <v>240</v>
      </c>
      <c r="B160" s="24" t="s">
        <v>102</v>
      </c>
      <c r="F160" s="25">
        <v>0</v>
      </c>
      <c r="G160" s="25">
        <v>0</v>
      </c>
    </row>
    <row r="161" spans="1:7" hidden="1">
      <c r="A161" s="10" t="s">
        <v>241</v>
      </c>
      <c r="B161" s="24" t="s">
        <v>102</v>
      </c>
      <c r="F161" s="25">
        <v>0</v>
      </c>
      <c r="G161" s="25">
        <v>0</v>
      </c>
    </row>
    <row r="162" spans="1:7" hidden="1">
      <c r="A162" s="10" t="s">
        <v>242</v>
      </c>
      <c r="B162" s="24" t="s">
        <v>102</v>
      </c>
      <c r="F162" s="25">
        <v>0</v>
      </c>
      <c r="G162" s="25">
        <v>0</v>
      </c>
    </row>
    <row r="163" spans="1:7">
      <c r="B163" s="16" t="s">
        <v>243</v>
      </c>
      <c r="C163" s="17" t="s">
        <v>59</v>
      </c>
      <c r="F163" s="17" t="s">
        <v>177</v>
      </c>
      <c r="G163" s="17" t="s">
        <v>178</v>
      </c>
    </row>
    <row r="164" spans="1:7">
      <c r="A164" s="10" t="s">
        <v>244</v>
      </c>
      <c r="B164" s="27" t="s">
        <v>245</v>
      </c>
      <c r="C164" s="18">
        <v>308969.28999999998</v>
      </c>
      <c r="F164" s="31">
        <f>IF(C167=0,"",IF(C164="[for completion]","",C164/C167))</f>
        <v>0.96698945729630237</v>
      </c>
    </row>
    <row r="165" spans="1:7">
      <c r="A165" s="10" t="s">
        <v>246</v>
      </c>
      <c r="B165" s="27" t="s">
        <v>247</v>
      </c>
      <c r="C165" s="18">
        <v>10547.42</v>
      </c>
      <c r="F165" s="31">
        <f>IF(C167=0,"",IF(C165="[for completion]","",C165/C167))</f>
        <v>3.3010542703697722E-2</v>
      </c>
    </row>
    <row r="166" spans="1:7">
      <c r="A166" s="10" t="s">
        <v>248</v>
      </c>
      <c r="B166" s="27" t="s">
        <v>98</v>
      </c>
      <c r="C166" s="18">
        <v>0</v>
      </c>
      <c r="F166" s="31">
        <f>IF(C167=0,"",IF(C166="[for completion]","",C166/C167))</f>
        <v>0</v>
      </c>
    </row>
    <row r="167" spans="1:7">
      <c r="A167" s="10" t="s">
        <v>249</v>
      </c>
      <c r="B167" s="29" t="s">
        <v>100</v>
      </c>
      <c r="C167" s="32">
        <f>SUM(C164:C166)</f>
        <v>319516.70999999996</v>
      </c>
      <c r="F167" s="31">
        <f>SUM(F164:F166)</f>
        <v>1</v>
      </c>
      <c r="G167" s="31">
        <f>SUM(G164:G166)</f>
        <v>0</v>
      </c>
    </row>
    <row r="168" spans="1:7" hidden="1">
      <c r="A168" s="10" t="s">
        <v>250</v>
      </c>
    </row>
    <row r="169" spans="1:7" hidden="1">
      <c r="A169" s="10" t="s">
        <v>251</v>
      </c>
    </row>
    <row r="170" spans="1:7" hidden="1">
      <c r="A170" s="10" t="s">
        <v>252</v>
      </c>
    </row>
    <row r="171" spans="1:7" hidden="1">
      <c r="A171" s="10" t="s">
        <v>253</v>
      </c>
    </row>
    <row r="172" spans="1:7" hidden="1">
      <c r="A172" s="10" t="s">
        <v>254</v>
      </c>
    </row>
    <row r="173" spans="1:7">
      <c r="B173" s="16" t="s">
        <v>255</v>
      </c>
      <c r="C173" s="17" t="s">
        <v>59</v>
      </c>
      <c r="F173" s="19" t="s">
        <v>256</v>
      </c>
    </row>
    <row r="174" spans="1:7">
      <c r="A174" s="10" t="s">
        <v>257</v>
      </c>
      <c r="B174" s="10" t="s">
        <v>258</v>
      </c>
      <c r="C174" s="10">
        <v>0</v>
      </c>
      <c r="F174" s="20" t="str">
        <f>IF(C179=0,"",IF(C174="[for completion]","",C174/C179))</f>
        <v/>
      </c>
    </row>
    <row r="175" spans="1:7" ht="30">
      <c r="A175" s="10" t="s">
        <v>259</v>
      </c>
      <c r="B175" s="10" t="s">
        <v>260</v>
      </c>
      <c r="C175" s="10">
        <v>0</v>
      </c>
      <c r="F175" s="20" t="str">
        <f>IF(C180=0,"",IF(C175="[for completion]","",C175/C180))</f>
        <v/>
      </c>
    </row>
    <row r="176" spans="1:7">
      <c r="A176" s="10" t="s">
        <v>261</v>
      </c>
      <c r="B176" s="10" t="s">
        <v>262</v>
      </c>
      <c r="C176" s="10">
        <v>0</v>
      </c>
      <c r="F176" s="20">
        <v>0</v>
      </c>
    </row>
    <row r="177" spans="1:6">
      <c r="A177" s="10" t="s">
        <v>263</v>
      </c>
      <c r="B177" s="10" t="s">
        <v>264</v>
      </c>
      <c r="C177" s="10">
        <v>0</v>
      </c>
      <c r="F177" s="20">
        <v>0</v>
      </c>
    </row>
    <row r="178" spans="1:6">
      <c r="A178" s="10" t="s">
        <v>265</v>
      </c>
      <c r="B178" s="10" t="s">
        <v>98</v>
      </c>
      <c r="C178" s="10">
        <v>0</v>
      </c>
      <c r="F178" s="20">
        <v>0</v>
      </c>
    </row>
    <row r="179" spans="1:6">
      <c r="A179" s="10" t="s">
        <v>266</v>
      </c>
      <c r="B179" s="29" t="s">
        <v>100</v>
      </c>
      <c r="C179" s="10">
        <f>SUM(C175:C178)</f>
        <v>0</v>
      </c>
      <c r="F179" s="20">
        <f>SUM(F174:F178)</f>
        <v>0</v>
      </c>
    </row>
    <row r="180" spans="1:6" hidden="1">
      <c r="A180" s="10" t="s">
        <v>267</v>
      </c>
      <c r="B180" s="24" t="s">
        <v>268</v>
      </c>
      <c r="F180" s="25" t="str">
        <f>IF($C$179=0,"",IF(C180="[for completion]","",C180/$C$179))</f>
        <v/>
      </c>
    </row>
    <row r="181" spans="1:6" ht="28.9" hidden="1" customHeight="1">
      <c r="A181" s="10" t="s">
        <v>269</v>
      </c>
      <c r="B181" s="24" t="s">
        <v>270</v>
      </c>
      <c r="F181" s="25">
        <v>0</v>
      </c>
    </row>
    <row r="182" spans="1:6" ht="28.9" hidden="1" customHeight="1">
      <c r="A182" s="10" t="s">
        <v>271</v>
      </c>
      <c r="B182" s="24" t="s">
        <v>272</v>
      </c>
      <c r="F182" s="25">
        <v>0</v>
      </c>
    </row>
    <row r="183" spans="1:6" hidden="1">
      <c r="A183" s="10" t="s">
        <v>273</v>
      </c>
      <c r="B183" s="24" t="s">
        <v>274</v>
      </c>
      <c r="F183" s="25">
        <v>0</v>
      </c>
    </row>
    <row r="184" spans="1:6" ht="30" hidden="1">
      <c r="A184" s="10" t="s">
        <v>275</v>
      </c>
      <c r="B184" s="24" t="s">
        <v>276</v>
      </c>
      <c r="F184" s="25">
        <v>0</v>
      </c>
    </row>
    <row r="185" spans="1:6" ht="30" hidden="1">
      <c r="A185" s="10" t="s">
        <v>277</v>
      </c>
      <c r="B185" s="24" t="s">
        <v>278</v>
      </c>
      <c r="F185" s="25">
        <v>0</v>
      </c>
    </row>
    <row r="186" spans="1:6" hidden="1">
      <c r="A186" s="10" t="s">
        <v>279</v>
      </c>
      <c r="B186" s="24" t="s">
        <v>280</v>
      </c>
      <c r="F186" s="25">
        <v>0</v>
      </c>
    </row>
    <row r="187" spans="1:6" hidden="1">
      <c r="A187" s="10" t="s">
        <v>281</v>
      </c>
      <c r="B187" s="24" t="s">
        <v>282</v>
      </c>
      <c r="F187" s="25">
        <v>0</v>
      </c>
    </row>
    <row r="188" spans="1:6" hidden="1">
      <c r="A188" s="10" t="s">
        <v>283</v>
      </c>
    </row>
    <row r="189" spans="1:6" hidden="1">
      <c r="A189" s="10" t="s">
        <v>284</v>
      </c>
    </row>
    <row r="190" spans="1:6" hidden="1">
      <c r="A190" s="10" t="s">
        <v>285</v>
      </c>
    </row>
    <row r="191" spans="1:6" hidden="1">
      <c r="A191" s="10" t="s">
        <v>286</v>
      </c>
      <c r="F191" s="25" t="str">
        <f>IF($C$179=0,"",IF(C191="[for completion]","",C191/$C$179))</f>
        <v/>
      </c>
    </row>
    <row r="192" spans="1:6">
      <c r="B192" s="16" t="s">
        <v>287</v>
      </c>
      <c r="C192" s="17" t="s">
        <v>59</v>
      </c>
      <c r="F192" s="19" t="s">
        <v>256</v>
      </c>
    </row>
    <row r="193" spans="1:6">
      <c r="A193" s="10" t="s">
        <v>288</v>
      </c>
      <c r="B193" s="10" t="s">
        <v>289</v>
      </c>
      <c r="C193" s="10">
        <v>0</v>
      </c>
      <c r="F193" s="25" t="str">
        <f>IF($C$208=0,"",IF(C193="[for completion]","",C193/$C$208))</f>
        <v/>
      </c>
    </row>
    <row r="194" spans="1:6">
      <c r="A194" s="10" t="s">
        <v>290</v>
      </c>
      <c r="B194" s="10" t="s">
        <v>291</v>
      </c>
      <c r="C194" s="10">
        <v>0</v>
      </c>
      <c r="F194" s="25" t="str">
        <f>IF(C208=0,"",IF(C194="[for completion]","",C194/C208))</f>
        <v/>
      </c>
    </row>
    <row r="195" spans="1:6">
      <c r="A195" s="10" t="s">
        <v>292</v>
      </c>
      <c r="B195" s="10" t="s">
        <v>293</v>
      </c>
      <c r="C195" s="10">
        <v>0</v>
      </c>
      <c r="F195" s="25" t="str">
        <f>IF(C208=0,"",IF(C195="[for completion]","",C195/C208))</f>
        <v/>
      </c>
    </row>
    <row r="196" spans="1:6">
      <c r="A196" s="10" t="s">
        <v>294</v>
      </c>
      <c r="B196" s="10" t="s">
        <v>295</v>
      </c>
      <c r="C196" s="10">
        <v>0</v>
      </c>
      <c r="F196" s="25" t="str">
        <f>IF(C208=0,"",IF(C196="[for completion]","",C196/C208))</f>
        <v/>
      </c>
    </row>
    <row r="197" spans="1:6">
      <c r="A197" s="10" t="s">
        <v>296</v>
      </c>
      <c r="B197" s="10" t="s">
        <v>297</v>
      </c>
      <c r="C197" s="10">
        <v>0</v>
      </c>
      <c r="F197" s="25" t="str">
        <f>IF(C208=0,"",IF(C197="[for completion]","",C197/C208))</f>
        <v/>
      </c>
    </row>
    <row r="198" spans="1:6">
      <c r="A198" s="10" t="s">
        <v>298</v>
      </c>
      <c r="B198" s="10" t="s">
        <v>299</v>
      </c>
      <c r="C198" s="10">
        <v>0</v>
      </c>
      <c r="F198" s="25" t="str">
        <f>IF(C208=0,"",IF(C198="[for completion]","",C198/C208))</f>
        <v/>
      </c>
    </row>
    <row r="199" spans="1:6">
      <c r="A199" s="10" t="s">
        <v>300</v>
      </c>
      <c r="B199" s="10" t="s">
        <v>301</v>
      </c>
      <c r="C199" s="10">
        <v>0</v>
      </c>
      <c r="F199" s="25" t="str">
        <f>IF(C208=0,"",IF(C199="[for completion]","",C199/C208))</f>
        <v/>
      </c>
    </row>
    <row r="200" spans="1:6">
      <c r="A200" s="10" t="s">
        <v>302</v>
      </c>
      <c r="B200" s="10" t="s">
        <v>303</v>
      </c>
      <c r="C200" s="10">
        <v>0</v>
      </c>
      <c r="F200" s="25" t="str">
        <f>IF(C208=0,"",IF(C200="[for completion]","",C200/C208))</f>
        <v/>
      </c>
    </row>
    <row r="201" spans="1:6">
      <c r="A201" s="10" t="s">
        <v>304</v>
      </c>
      <c r="B201" s="10" t="s">
        <v>305</v>
      </c>
      <c r="C201" s="10">
        <v>0</v>
      </c>
      <c r="F201" s="25" t="str">
        <f>IF(C208=0,"",IF(C201="[for completion]","",C201/C208))</f>
        <v/>
      </c>
    </row>
    <row r="202" spans="1:6">
      <c r="A202" s="10" t="s">
        <v>306</v>
      </c>
      <c r="B202" s="10" t="s">
        <v>307</v>
      </c>
      <c r="C202" s="10">
        <v>0</v>
      </c>
      <c r="F202" s="25" t="str">
        <f>IF(C208=0,"",IF(C202="[for completion]","",C202/C208))</f>
        <v/>
      </c>
    </row>
    <row r="203" spans="1:6">
      <c r="A203" s="10" t="s">
        <v>308</v>
      </c>
      <c r="B203" s="10" t="s">
        <v>309</v>
      </c>
      <c r="C203" s="10">
        <v>0</v>
      </c>
      <c r="F203" s="25" t="str">
        <f>IF(C208=0,"",IF(C203="[for completion]","",C203/C208))</f>
        <v/>
      </c>
    </row>
    <row r="204" spans="1:6">
      <c r="A204" s="10" t="s">
        <v>310</v>
      </c>
      <c r="B204" s="10" t="s">
        <v>311</v>
      </c>
      <c r="C204" s="10">
        <v>0</v>
      </c>
      <c r="F204" s="25" t="str">
        <f>IF(C208=0,"",IF(C204="[for completion]","",C204/C208))</f>
        <v/>
      </c>
    </row>
    <row r="205" spans="1:6">
      <c r="A205" s="10" t="s">
        <v>312</v>
      </c>
      <c r="B205" s="10" t="s">
        <v>313</v>
      </c>
      <c r="C205" s="10">
        <v>0</v>
      </c>
      <c r="F205" s="25" t="str">
        <f>IF(C208=0,"",IF(C205="[for completion]","",C205/C208))</f>
        <v/>
      </c>
    </row>
    <row r="206" spans="1:6">
      <c r="A206" s="10" t="s">
        <v>314</v>
      </c>
      <c r="B206" s="10" t="s">
        <v>98</v>
      </c>
      <c r="C206" s="10">
        <v>0</v>
      </c>
      <c r="F206" s="25" t="str">
        <f>IF(C208=0,"",IF(C206="[for completion]","",C206/C208))</f>
        <v/>
      </c>
    </row>
    <row r="207" spans="1:6">
      <c r="A207" s="10" t="s">
        <v>315</v>
      </c>
      <c r="B207" s="22" t="s">
        <v>316</v>
      </c>
      <c r="C207" s="10">
        <v>0</v>
      </c>
    </row>
    <row r="208" spans="1:6">
      <c r="A208" s="10" t="s">
        <v>317</v>
      </c>
      <c r="B208" s="29" t="s">
        <v>100</v>
      </c>
      <c r="C208" s="10">
        <f>SUM(C193:C206)</f>
        <v>0</v>
      </c>
      <c r="F208" s="20">
        <f>SUM(F193:F206)</f>
        <v>0</v>
      </c>
    </row>
    <row r="209" spans="1:7" hidden="1">
      <c r="A209" s="10" t="s">
        <v>318</v>
      </c>
      <c r="B209" s="24" t="s">
        <v>102</v>
      </c>
      <c r="F209" s="25" t="str">
        <f>IF($C$208=0,"",IF(C209="[for completion]","",C209/$C$208))</f>
        <v/>
      </c>
    </row>
    <row r="210" spans="1:7" hidden="1">
      <c r="A210" s="10" t="s">
        <v>319</v>
      </c>
      <c r="B210" s="24" t="s">
        <v>102</v>
      </c>
      <c r="F210" s="25" t="str">
        <f>IF($C$208=0,"",IF(C210="[for completion]","",C210/$C$208))</f>
        <v/>
      </c>
    </row>
    <row r="211" spans="1:7" hidden="1">
      <c r="A211" s="10" t="s">
        <v>320</v>
      </c>
      <c r="B211" s="24" t="s">
        <v>102</v>
      </c>
      <c r="F211" s="25">
        <v>0</v>
      </c>
    </row>
    <row r="212" spans="1:7" hidden="1">
      <c r="A212" s="10" t="s">
        <v>321</v>
      </c>
      <c r="B212" s="24" t="s">
        <v>102</v>
      </c>
      <c r="F212" s="25">
        <v>0</v>
      </c>
    </row>
    <row r="213" spans="1:7" hidden="1">
      <c r="A213" s="10" t="s">
        <v>322</v>
      </c>
      <c r="B213" s="24" t="s">
        <v>102</v>
      </c>
      <c r="F213" s="25">
        <v>0</v>
      </c>
    </row>
    <row r="214" spans="1:7" hidden="1">
      <c r="A214" s="10" t="s">
        <v>323</v>
      </c>
      <c r="B214" s="24" t="s">
        <v>102</v>
      </c>
      <c r="F214" s="25">
        <v>0</v>
      </c>
    </row>
    <row r="215" spans="1:7" hidden="1">
      <c r="A215" s="10" t="s">
        <v>324</v>
      </c>
      <c r="B215" s="24" t="s">
        <v>102</v>
      </c>
      <c r="F215" s="25">
        <v>0</v>
      </c>
    </row>
    <row r="216" spans="1:7">
      <c r="B216" s="16" t="s">
        <v>325</v>
      </c>
      <c r="C216" s="17" t="s">
        <v>59</v>
      </c>
      <c r="F216" s="19" t="s">
        <v>87</v>
      </c>
      <c r="G216" s="19" t="s">
        <v>326</v>
      </c>
    </row>
    <row r="217" spans="1:7">
      <c r="A217" s="10" t="s">
        <v>327</v>
      </c>
      <c r="B217" s="27" t="s">
        <v>328</v>
      </c>
      <c r="C217" s="10">
        <v>0</v>
      </c>
      <c r="F217" s="25" t="str">
        <f>IF(C220=0,"",IF(C217="[for completion]","",C217/C220))</f>
        <v/>
      </c>
      <c r="G217" s="25" t="str">
        <f>IF(C220=0,"",IF(C217="[for completion]","",C217/C220))</f>
        <v/>
      </c>
    </row>
    <row r="218" spans="1:7">
      <c r="A218" s="10" t="s">
        <v>329</v>
      </c>
      <c r="B218" s="27" t="s">
        <v>330</v>
      </c>
      <c r="C218" s="10">
        <v>0</v>
      </c>
      <c r="F218" s="25" t="str">
        <f>IF(C220=0,"",IF(C218="[for completion]","",C218/C220))</f>
        <v/>
      </c>
      <c r="G218" s="25" t="str">
        <f>IF(C220=0,"",IF(C218="[for completion]","",C218/C220))</f>
        <v/>
      </c>
    </row>
    <row r="219" spans="1:7">
      <c r="A219" s="10" t="s">
        <v>331</v>
      </c>
      <c r="B219" s="27" t="s">
        <v>98</v>
      </c>
      <c r="C219" s="10">
        <v>0</v>
      </c>
      <c r="F219" s="25" t="str">
        <f>IF(C220=0,"",IF(C219="[for completion]","",C219/C220))</f>
        <v/>
      </c>
      <c r="G219" s="25" t="str">
        <f>IF(C220=0,"",IF(C219="[for completion]","",C219/C220))</f>
        <v/>
      </c>
    </row>
    <row r="220" spans="1:7">
      <c r="A220" s="10" t="s">
        <v>332</v>
      </c>
      <c r="B220" s="29" t="s">
        <v>100</v>
      </c>
      <c r="C220" s="10">
        <f>SUM(C217:C219)</f>
        <v>0</v>
      </c>
      <c r="F220" s="20">
        <f>SUM(F217:F219)</f>
        <v>0</v>
      </c>
      <c r="G220" s="20">
        <f>SUM(G217:G219)</f>
        <v>0</v>
      </c>
    </row>
    <row r="221" spans="1:7" hidden="1">
      <c r="A221" s="10" t="s">
        <v>333</v>
      </c>
      <c r="B221" s="24" t="s">
        <v>102</v>
      </c>
      <c r="F221" s="25" t="str">
        <f>IF($C$220=0,"",IF(C221="[for completion]","",C221/$C$220))</f>
        <v/>
      </c>
      <c r="G221" s="25" t="str">
        <f>IF($C$220=0,"",IF(C221="[for completion]","",C221/$C$220))</f>
        <v/>
      </c>
    </row>
    <row r="222" spans="1:7" hidden="1">
      <c r="A222" s="10" t="s">
        <v>334</v>
      </c>
      <c r="B222" s="24" t="s">
        <v>102</v>
      </c>
      <c r="F222" s="25" t="str">
        <f>IF($C$220=0,"",IF(C222="[for completion]","",C222/$C$220))</f>
        <v/>
      </c>
      <c r="G222" s="25" t="str">
        <f>IF($C$220=0,"",IF(C222="[for completion]","",C222/$C$220))</f>
        <v/>
      </c>
    </row>
    <row r="223" spans="1:7" hidden="1">
      <c r="A223" s="10" t="s">
        <v>335</v>
      </c>
      <c r="B223" s="24" t="s">
        <v>102</v>
      </c>
      <c r="F223" s="25">
        <v>0</v>
      </c>
      <c r="G223" s="25">
        <v>0</v>
      </c>
    </row>
    <row r="224" spans="1:7" hidden="1">
      <c r="A224" s="10" t="s">
        <v>336</v>
      </c>
      <c r="B224" s="24" t="s">
        <v>102</v>
      </c>
      <c r="F224" s="25">
        <v>0</v>
      </c>
      <c r="G224" s="25">
        <v>0</v>
      </c>
    </row>
    <row r="225" spans="1:7" hidden="1">
      <c r="A225" s="10" t="s">
        <v>337</v>
      </c>
      <c r="B225" s="24" t="s">
        <v>102</v>
      </c>
      <c r="F225" s="25">
        <v>0</v>
      </c>
      <c r="G225" s="25">
        <v>0</v>
      </c>
    </row>
    <row r="226" spans="1:7" hidden="1">
      <c r="A226" s="10" t="s">
        <v>338</v>
      </c>
      <c r="B226" s="24" t="s">
        <v>102</v>
      </c>
      <c r="F226" s="25">
        <v>0</v>
      </c>
      <c r="G226" s="25">
        <v>0</v>
      </c>
    </row>
    <row r="227" spans="1:7" hidden="1">
      <c r="A227" s="10" t="s">
        <v>339</v>
      </c>
      <c r="B227" s="24" t="s">
        <v>102</v>
      </c>
      <c r="F227" s="25">
        <v>0</v>
      </c>
      <c r="G227" s="25">
        <v>0</v>
      </c>
    </row>
    <row r="228" spans="1:7">
      <c r="B228" s="16" t="s">
        <v>340</v>
      </c>
    </row>
    <row r="229" spans="1:7">
      <c r="A229" s="10" t="s">
        <v>341</v>
      </c>
      <c r="B229" s="10" t="s">
        <v>342</v>
      </c>
      <c r="C229" s="13" t="s">
        <v>51</v>
      </c>
    </row>
    <row r="230" spans="1:7">
      <c r="B230" s="16" t="s">
        <v>343</v>
      </c>
    </row>
    <row r="231" spans="1:7">
      <c r="A231" s="10" t="s">
        <v>344</v>
      </c>
      <c r="B231" s="10" t="s">
        <v>345</v>
      </c>
      <c r="C231" s="18">
        <v>424.62</v>
      </c>
    </row>
    <row r="232" spans="1:7">
      <c r="A232" s="10" t="s">
        <v>346</v>
      </c>
      <c r="B232" s="33" t="s">
        <v>347</v>
      </c>
      <c r="C232" s="10" t="s">
        <v>348</v>
      </c>
    </row>
    <row r="233" spans="1:7">
      <c r="A233" s="10" t="s">
        <v>349</v>
      </c>
      <c r="B233" s="33" t="s">
        <v>350</v>
      </c>
      <c r="C233" s="10" t="s">
        <v>348</v>
      </c>
    </row>
    <row r="234" spans="1:7">
      <c r="A234" s="10" t="s">
        <v>351</v>
      </c>
      <c r="B234" s="14" t="s">
        <v>352</v>
      </c>
    </row>
    <row r="235" spans="1:7">
      <c r="A235" s="10" t="s">
        <v>353</v>
      </c>
      <c r="B235" s="14" t="s">
        <v>354</v>
      </c>
    </row>
    <row r="236" spans="1:7">
      <c r="A236" s="10" t="s">
        <v>355</v>
      </c>
      <c r="B236" s="14" t="s">
        <v>356</v>
      </c>
    </row>
    <row r="237" spans="1:7">
      <c r="A237" s="10" t="s">
        <v>357</v>
      </c>
    </row>
    <row r="238" spans="1:7">
      <c r="A238" s="10" t="s">
        <v>358</v>
      </c>
    </row>
    <row r="239" spans="1:7">
      <c r="A239" s="10" t="s">
        <v>359</v>
      </c>
    </row>
    <row r="240" spans="1:7">
      <c r="A240" s="10" t="s">
        <v>360</v>
      </c>
    </row>
    <row r="241" spans="1:1">
      <c r="A241" s="10" t="s">
        <v>361</v>
      </c>
    </row>
    <row r="242" spans="1:1">
      <c r="A242" s="10" t="s">
        <v>362</v>
      </c>
    </row>
    <row r="243" spans="1:1">
      <c r="A243" s="10" t="s">
        <v>363</v>
      </c>
    </row>
    <row r="244" spans="1:1">
      <c r="A244" s="10" t="s">
        <v>364</v>
      </c>
    </row>
    <row r="245" spans="1:1">
      <c r="A245" s="10" t="s">
        <v>365</v>
      </c>
    </row>
    <row r="246" spans="1:1">
      <c r="A246" s="10" t="s">
        <v>366</v>
      </c>
    </row>
    <row r="247" spans="1:1">
      <c r="A247" s="10" t="s">
        <v>367</v>
      </c>
    </row>
    <row r="248" spans="1:1">
      <c r="A248" s="10" t="s">
        <v>368</v>
      </c>
    </row>
    <row r="249" spans="1:1">
      <c r="A249" s="10" t="s">
        <v>369</v>
      </c>
    </row>
    <row r="250" spans="1:1">
      <c r="A250" s="10" t="s">
        <v>370</v>
      </c>
    </row>
    <row r="251" spans="1:1">
      <c r="A251" s="10" t="s">
        <v>371</v>
      </c>
    </row>
    <row r="252" spans="1:1">
      <c r="A252" s="10" t="s">
        <v>372</v>
      </c>
    </row>
    <row r="253" spans="1:1">
      <c r="A253" s="10" t="s">
        <v>373</v>
      </c>
    </row>
    <row r="254" spans="1:1">
      <c r="A254" s="10" t="s">
        <v>374</v>
      </c>
    </row>
    <row r="255" spans="1:1">
      <c r="A255" s="10" t="s">
        <v>375</v>
      </c>
    </row>
    <row r="256" spans="1:1">
      <c r="A256" s="10" t="s">
        <v>376</v>
      </c>
    </row>
    <row r="257" spans="1:1">
      <c r="A257" s="10" t="s">
        <v>377</v>
      </c>
    </row>
    <row r="258" spans="1:1">
      <c r="A258" s="10" t="s">
        <v>378</v>
      </c>
    </row>
    <row r="259" spans="1:1">
      <c r="A259" s="10" t="s">
        <v>379</v>
      </c>
    </row>
    <row r="260" spans="1:1">
      <c r="A260" s="10" t="s">
        <v>380</v>
      </c>
    </row>
    <row r="261" spans="1:1">
      <c r="A261" s="10" t="s">
        <v>381</v>
      </c>
    </row>
    <row r="262" spans="1:1">
      <c r="A262" s="10" t="s">
        <v>382</v>
      </c>
    </row>
    <row r="263" spans="1:1">
      <c r="A263" s="10" t="s">
        <v>383</v>
      </c>
    </row>
    <row r="264" spans="1:1">
      <c r="A264" s="10" t="s">
        <v>384</v>
      </c>
    </row>
    <row r="265" spans="1:1">
      <c r="A265" s="10" t="s">
        <v>385</v>
      </c>
    </row>
    <row r="266" spans="1:1">
      <c r="A266" s="10" t="s">
        <v>386</v>
      </c>
    </row>
    <row r="267" spans="1:1">
      <c r="A267" s="10" t="s">
        <v>387</v>
      </c>
    </row>
    <row r="268" spans="1:1">
      <c r="A268" s="10" t="s">
        <v>388</v>
      </c>
    </row>
    <row r="269" spans="1:1">
      <c r="A269" s="10" t="s">
        <v>389</v>
      </c>
    </row>
    <row r="270" spans="1:1">
      <c r="A270" s="10" t="s">
        <v>390</v>
      </c>
    </row>
    <row r="271" spans="1:1">
      <c r="A271" s="10" t="s">
        <v>391</v>
      </c>
    </row>
    <row r="272" spans="1:1">
      <c r="A272" s="10" t="s">
        <v>392</v>
      </c>
    </row>
    <row r="273" spans="1:4">
      <c r="A273" s="10" t="s">
        <v>393</v>
      </c>
    </row>
    <row r="274" spans="1:4">
      <c r="A274" s="10" t="s">
        <v>394</v>
      </c>
    </row>
    <row r="275" spans="1:4">
      <c r="A275" s="10" t="s">
        <v>395</v>
      </c>
    </row>
    <row r="276" spans="1:4">
      <c r="A276" s="10" t="s">
        <v>396</v>
      </c>
    </row>
    <row r="277" spans="1:4">
      <c r="A277" s="10" t="s">
        <v>397</v>
      </c>
    </row>
    <row r="278" spans="1:4">
      <c r="A278" s="10" t="s">
        <v>398</v>
      </c>
    </row>
    <row r="279" spans="1:4">
      <c r="A279" s="10" t="s">
        <v>399</v>
      </c>
    </row>
    <row r="280" spans="1:4">
      <c r="A280" s="10" t="s">
        <v>400</v>
      </c>
    </row>
    <row r="281" spans="1:4">
      <c r="A281" s="10" t="s">
        <v>401</v>
      </c>
    </row>
    <row r="282" spans="1:4">
      <c r="A282" s="10" t="s">
        <v>402</v>
      </c>
    </row>
    <row r="283" spans="1:4">
      <c r="A283" s="10" t="s">
        <v>403</v>
      </c>
    </row>
    <row r="284" spans="1:4">
      <c r="A284" s="10" t="s">
        <v>404</v>
      </c>
    </row>
    <row r="285" spans="1:4" ht="36" customHeight="1">
      <c r="B285" s="11" t="s">
        <v>405</v>
      </c>
      <c r="C285" s="11" t="s">
        <v>406</v>
      </c>
      <c r="D285" s="11" t="s">
        <v>406</v>
      </c>
    </row>
    <row r="286" spans="1:4" ht="18" customHeight="1">
      <c r="A286" s="34" t="s">
        <v>407</v>
      </c>
    </row>
    <row r="287" spans="1:4" ht="18" customHeight="1">
      <c r="A287" s="34" t="s">
        <v>408</v>
      </c>
    </row>
    <row r="288" spans="1:4">
      <c r="A288" s="10" t="s">
        <v>409</v>
      </c>
      <c r="B288" s="14" t="s">
        <v>410</v>
      </c>
      <c r="C288" s="9" t="s">
        <v>1543</v>
      </c>
    </row>
    <row r="289" spans="1:6">
      <c r="A289" s="10" t="s">
        <v>411</v>
      </c>
      <c r="B289" s="14" t="s">
        <v>412</v>
      </c>
      <c r="C289" s="9" t="s">
        <v>1544</v>
      </c>
    </row>
    <row r="290" spans="1:6">
      <c r="A290" s="10" t="s">
        <v>413</v>
      </c>
      <c r="B290" s="14" t="s">
        <v>414</v>
      </c>
      <c r="C290" s="9" t="s">
        <v>1545</v>
      </c>
      <c r="D290" s="9" t="s">
        <v>1557</v>
      </c>
    </row>
    <row r="291" spans="1:6">
      <c r="A291" s="10" t="s">
        <v>415</v>
      </c>
      <c r="B291" s="14" t="s">
        <v>416</v>
      </c>
      <c r="C291" s="9" t="s">
        <v>1546</v>
      </c>
    </row>
    <row r="292" spans="1:6">
      <c r="A292" s="10" t="s">
        <v>417</v>
      </c>
      <c r="B292" s="14" t="s">
        <v>418</v>
      </c>
      <c r="C292" s="9" t="s">
        <v>1547</v>
      </c>
      <c r="D292" s="9" t="s">
        <v>1558</v>
      </c>
      <c r="F292" s="9" t="s">
        <v>1560</v>
      </c>
    </row>
    <row r="293" spans="1:6">
      <c r="A293" s="10" t="s">
        <v>419</v>
      </c>
      <c r="B293" s="14" t="s">
        <v>420</v>
      </c>
      <c r="C293" s="9" t="s">
        <v>1548</v>
      </c>
      <c r="D293" s="9" t="s">
        <v>1550</v>
      </c>
      <c r="F293" s="9" t="s">
        <v>1561</v>
      </c>
    </row>
    <row r="294" spans="1:6">
      <c r="A294" s="10" t="s">
        <v>421</v>
      </c>
      <c r="B294" s="14" t="s">
        <v>422</v>
      </c>
      <c r="C294" s="9" t="s">
        <v>1549</v>
      </c>
    </row>
    <row r="295" spans="1:6">
      <c r="A295" s="10" t="s">
        <v>423</v>
      </c>
      <c r="B295" s="14" t="s">
        <v>424</v>
      </c>
      <c r="C295" s="9" t="s">
        <v>1550</v>
      </c>
    </row>
    <row r="296" spans="1:6">
      <c r="A296" s="10" t="s">
        <v>425</v>
      </c>
      <c r="B296" s="14" t="s">
        <v>426</v>
      </c>
      <c r="C296" s="9" t="s">
        <v>1551</v>
      </c>
    </row>
    <row r="297" spans="1:6" ht="30">
      <c r="A297" s="10" t="s">
        <v>427</v>
      </c>
      <c r="B297" s="10" t="s">
        <v>428</v>
      </c>
      <c r="C297" s="9" t="s">
        <v>1552</v>
      </c>
    </row>
    <row r="298" spans="1:6">
      <c r="A298" s="10" t="s">
        <v>429</v>
      </c>
      <c r="B298" s="14" t="s">
        <v>430</v>
      </c>
      <c r="C298" s="9" t="s">
        <v>1553</v>
      </c>
    </row>
    <row r="299" spans="1:6">
      <c r="A299" s="10" t="s">
        <v>431</v>
      </c>
      <c r="B299" s="14" t="s">
        <v>432</v>
      </c>
      <c r="C299" s="9" t="s">
        <v>1554</v>
      </c>
    </row>
    <row r="300" spans="1:6">
      <c r="A300" s="10" t="s">
        <v>433</v>
      </c>
      <c r="B300" s="14" t="s">
        <v>434</v>
      </c>
      <c r="C300" s="9" t="s">
        <v>1555</v>
      </c>
      <c r="D300" s="9" t="s">
        <v>1559</v>
      </c>
    </row>
    <row r="301" spans="1:6">
      <c r="A301" s="10" t="s">
        <v>435</v>
      </c>
    </row>
    <row r="302" spans="1:6">
      <c r="A302" s="10" t="s">
        <v>436</v>
      </c>
    </row>
    <row r="303" spans="1:6">
      <c r="A303" s="10" t="s">
        <v>437</v>
      </c>
    </row>
    <row r="304" spans="1:6">
      <c r="A304" s="10" t="s">
        <v>438</v>
      </c>
    </row>
    <row r="305" spans="1:3">
      <c r="A305" s="10" t="s">
        <v>439</v>
      </c>
    </row>
    <row r="306" spans="1:3">
      <c r="A306" s="10" t="s">
        <v>440</v>
      </c>
    </row>
    <row r="307" spans="1:3">
      <c r="A307" s="10" t="s">
        <v>441</v>
      </c>
    </row>
    <row r="308" spans="1:3">
      <c r="A308" s="10" t="s">
        <v>442</v>
      </c>
    </row>
    <row r="309" spans="1:3">
      <c r="A309" s="10" t="s">
        <v>443</v>
      </c>
    </row>
    <row r="310" spans="1:3">
      <c r="A310" s="10" t="s">
        <v>444</v>
      </c>
    </row>
    <row r="311" spans="1:3" ht="36" customHeight="1">
      <c r="B311" s="11" t="s">
        <v>21</v>
      </c>
    </row>
    <row r="312" spans="1:3">
      <c r="A312" s="10" t="s">
        <v>445</v>
      </c>
      <c r="B312" s="14" t="s">
        <v>446</v>
      </c>
      <c r="C312" s="9" t="s">
        <v>1556</v>
      </c>
    </row>
    <row r="313" spans="1:3">
      <c r="A313" s="10" t="s">
        <v>447</v>
      </c>
    </row>
    <row r="314" spans="1:3">
      <c r="A314" s="10" t="s">
        <v>448</v>
      </c>
    </row>
    <row r="315" spans="1:3">
      <c r="A315" s="10" t="s">
        <v>449</v>
      </c>
    </row>
    <row r="316" spans="1:3">
      <c r="A316" s="10" t="s">
        <v>450</v>
      </c>
    </row>
    <row r="317" spans="1:3">
      <c r="A317" s="10" t="s">
        <v>451</v>
      </c>
    </row>
    <row r="318" spans="1:3">
      <c r="A318" s="10" t="s">
        <v>452</v>
      </c>
    </row>
    <row r="319" spans="1:3" ht="18" customHeight="1">
      <c r="B319" s="11" t="s">
        <v>22</v>
      </c>
    </row>
    <row r="320" spans="1:3">
      <c r="B320" s="16" t="s">
        <v>453</v>
      </c>
    </row>
    <row r="321" spans="1:2">
      <c r="A321" s="10" t="s">
        <v>454</v>
      </c>
      <c r="B321" s="14" t="s">
        <v>455</v>
      </c>
    </row>
    <row r="322" spans="1:2">
      <c r="A322" s="10" t="s">
        <v>456</v>
      </c>
      <c r="B322" s="14" t="s">
        <v>457</v>
      </c>
    </row>
    <row r="323" spans="1:2">
      <c r="A323" s="10" t="s">
        <v>458</v>
      </c>
      <c r="B323" s="14" t="s">
        <v>459</v>
      </c>
    </row>
    <row r="324" spans="1:2">
      <c r="A324" s="10" t="s">
        <v>460</v>
      </c>
      <c r="B324" s="14" t="s">
        <v>461</v>
      </c>
    </row>
    <row r="325" spans="1:2">
      <c r="A325" s="10" t="s">
        <v>462</v>
      </c>
      <c r="B325" s="14" t="s">
        <v>463</v>
      </c>
    </row>
    <row r="326" spans="1:2">
      <c r="A326" s="10" t="s">
        <v>464</v>
      </c>
      <c r="B326" s="14" t="s">
        <v>465</v>
      </c>
    </row>
    <row r="327" spans="1:2">
      <c r="A327" s="10" t="s">
        <v>466</v>
      </c>
      <c r="B327" s="14" t="s">
        <v>467</v>
      </c>
    </row>
    <row r="328" spans="1:2">
      <c r="A328" s="10" t="s">
        <v>468</v>
      </c>
      <c r="B328" s="14" t="s">
        <v>469</v>
      </c>
    </row>
    <row r="329" spans="1:2">
      <c r="A329" s="10" t="s">
        <v>470</v>
      </c>
      <c r="B329" s="14" t="s">
        <v>471</v>
      </c>
    </row>
    <row r="330" spans="1:2">
      <c r="A330" s="10" t="s">
        <v>472</v>
      </c>
      <c r="B330" s="24" t="s">
        <v>473</v>
      </c>
    </row>
    <row r="331" spans="1:2">
      <c r="A331" s="10" t="s">
        <v>474</v>
      </c>
      <c r="B331" s="24" t="s">
        <v>473</v>
      </c>
    </row>
    <row r="332" spans="1:2">
      <c r="A332" s="10" t="s">
        <v>475</v>
      </c>
      <c r="B332" s="24" t="s">
        <v>473</v>
      </c>
    </row>
    <row r="333" spans="1:2">
      <c r="A333" s="10" t="s">
        <v>476</v>
      </c>
      <c r="B333" s="24" t="s">
        <v>473</v>
      </c>
    </row>
    <row r="334" spans="1:2">
      <c r="A334" s="10" t="s">
        <v>477</v>
      </c>
      <c r="B334" s="24" t="s">
        <v>473</v>
      </c>
    </row>
    <row r="335" spans="1:2">
      <c r="A335" s="10" t="s">
        <v>478</v>
      </c>
      <c r="B335" s="24" t="s">
        <v>473</v>
      </c>
    </row>
    <row r="336" spans="1:2">
      <c r="A336" s="10" t="s">
        <v>479</v>
      </c>
      <c r="B336" s="24" t="s">
        <v>473</v>
      </c>
    </row>
    <row r="337" spans="1:2">
      <c r="A337" s="10" t="s">
        <v>480</v>
      </c>
      <c r="B337" s="24" t="s">
        <v>473</v>
      </c>
    </row>
    <row r="338" spans="1:2">
      <c r="A338" s="10" t="s">
        <v>481</v>
      </c>
      <c r="B338" s="24" t="s">
        <v>473</v>
      </c>
    </row>
    <row r="339" spans="1:2">
      <c r="A339" s="10" t="s">
        <v>482</v>
      </c>
      <c r="B339" s="24" t="s">
        <v>473</v>
      </c>
    </row>
    <row r="340" spans="1:2">
      <c r="A340" s="10" t="s">
        <v>483</v>
      </c>
      <c r="B340" s="24" t="s">
        <v>473</v>
      </c>
    </row>
    <row r="341" spans="1:2">
      <c r="A341" s="10" t="s">
        <v>484</v>
      </c>
      <c r="B341" s="24" t="s">
        <v>473</v>
      </c>
    </row>
    <row r="342" spans="1:2">
      <c r="A342" s="10" t="s">
        <v>485</v>
      </c>
      <c r="B342" s="24" t="s">
        <v>473</v>
      </c>
    </row>
    <row r="343" spans="1:2">
      <c r="A343" s="10" t="s">
        <v>486</v>
      </c>
      <c r="B343" s="24" t="s">
        <v>473</v>
      </c>
    </row>
    <row r="344" spans="1:2">
      <c r="A344" s="10" t="s">
        <v>487</v>
      </c>
      <c r="B344" s="24" t="s">
        <v>473</v>
      </c>
    </row>
    <row r="345" spans="1:2">
      <c r="A345" s="10" t="s">
        <v>488</v>
      </c>
      <c r="B345" s="24" t="s">
        <v>473</v>
      </c>
    </row>
    <row r="346" spans="1:2">
      <c r="A346" s="10" t="s">
        <v>489</v>
      </c>
      <c r="B346" s="24" t="s">
        <v>473</v>
      </c>
    </row>
    <row r="347" spans="1:2">
      <c r="A347" s="10" t="s">
        <v>490</v>
      </c>
      <c r="B347" s="24" t="s">
        <v>473</v>
      </c>
    </row>
    <row r="348" spans="1:2">
      <c r="A348" s="10" t="s">
        <v>491</v>
      </c>
      <c r="B348" s="24" t="s">
        <v>473</v>
      </c>
    </row>
    <row r="349" spans="1:2">
      <c r="A349" s="10" t="s">
        <v>492</v>
      </c>
      <c r="B349" s="24" t="s">
        <v>473</v>
      </c>
    </row>
    <row r="350" spans="1:2">
      <c r="A350" s="10" t="s">
        <v>493</v>
      </c>
      <c r="B350" s="24" t="s">
        <v>473</v>
      </c>
    </row>
    <row r="351" spans="1:2">
      <c r="A351" s="10" t="s">
        <v>494</v>
      </c>
      <c r="B351" s="24" t="s">
        <v>473</v>
      </c>
    </row>
    <row r="352" spans="1:2">
      <c r="A352" s="10" t="s">
        <v>495</v>
      </c>
      <c r="B352" s="24" t="s">
        <v>473</v>
      </c>
    </row>
    <row r="353" spans="1:2">
      <c r="A353" s="10" t="s">
        <v>496</v>
      </c>
      <c r="B353" s="24" t="s">
        <v>473</v>
      </c>
    </row>
    <row r="354" spans="1:2">
      <c r="A354" s="10" t="s">
        <v>497</v>
      </c>
      <c r="B354" s="24" t="s">
        <v>473</v>
      </c>
    </row>
    <row r="355" spans="1:2">
      <c r="A355" s="10" t="s">
        <v>498</v>
      </c>
      <c r="B355" s="24" t="s">
        <v>473</v>
      </c>
    </row>
    <row r="356" spans="1:2">
      <c r="A356" s="10" t="s">
        <v>499</v>
      </c>
      <c r="B356" s="24" t="s">
        <v>473</v>
      </c>
    </row>
    <row r="357" spans="1:2">
      <c r="A357" s="10" t="s">
        <v>500</v>
      </c>
      <c r="B357" s="24" t="s">
        <v>473</v>
      </c>
    </row>
    <row r="358" spans="1:2">
      <c r="A358" s="10" t="s">
        <v>501</v>
      </c>
      <c r="B358" s="24" t="s">
        <v>473</v>
      </c>
    </row>
    <row r="359" spans="1:2">
      <c r="A359" s="10" t="s">
        <v>502</v>
      </c>
      <c r="B359" s="24" t="s">
        <v>473</v>
      </c>
    </row>
    <row r="360" spans="1:2">
      <c r="A360" s="10" t="s">
        <v>503</v>
      </c>
      <c r="B360" s="24" t="s">
        <v>473</v>
      </c>
    </row>
    <row r="361" spans="1:2">
      <c r="A361" s="10" t="s">
        <v>504</v>
      </c>
      <c r="B361" s="24" t="s">
        <v>473</v>
      </c>
    </row>
    <row r="362" spans="1:2">
      <c r="A362" s="10" t="s">
        <v>505</v>
      </c>
      <c r="B362" s="24" t="s">
        <v>473</v>
      </c>
    </row>
    <row r="363" spans="1:2">
      <c r="A363" s="10" t="s">
        <v>506</v>
      </c>
      <c r="B363" s="24" t="s">
        <v>473</v>
      </c>
    </row>
    <row r="364" spans="1:2">
      <c r="A364" s="10" t="s">
        <v>507</v>
      </c>
      <c r="B364" s="24" t="s">
        <v>473</v>
      </c>
    </row>
    <row r="365" spans="1:2">
      <c r="A365" s="10" t="s">
        <v>508</v>
      </c>
      <c r="B365" s="24" t="s">
        <v>473</v>
      </c>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C16" r:id="rId1"/>
    <hyperlink ref="B27" r:id="rId2"/>
    <hyperlink ref="B28" r:id="rId3"/>
    <hyperlink ref="B29" r:id="rId4"/>
    <hyperlink ref="C29" r:id="rId5"/>
    <hyperlink ref="C229" r:id="rId6"/>
    <hyperlink ref="C288" location="'A. HTT General'!B38" display="38"/>
    <hyperlink ref="C289" location="'A. HTT General'!B39" display="39"/>
    <hyperlink ref="C290" location="'B1. HTT Mortgage Assets'!B43" display="43 for Mortgage Assets"/>
    <hyperlink ref="D290" location="'B2. HTT Public Sector Assets'!B48" display="48 for Public Sector Assets"/>
    <hyperlink ref="C291" location="'A. HTT General'!A52" display="52"/>
    <hyperlink ref="C292" location="'B1. HTT Mortgage Assets'!B166" display="166 for Residential Mortgage Assets"/>
    <hyperlink ref="D292" location="'B1. HTT Mortgage Assets'!B268" display="268 for Commercial Mortgage Assets"/>
    <hyperlink ref="F292" location="'B2. HTT Public Sector Assets'!B18" display="18 for Public Sector Assets"/>
    <hyperlink ref="C293" location="'B1. HTT Mortgage Assets'!B130" display="130 for Mortgage Assets"/>
    <hyperlink ref="D293" location="'A. HTT General'!B163" display="163"/>
    <hyperlink ref="F293" location="'B2. HTT Public Sector Assets'!B129" display="129 for Public Sector Assets"/>
    <hyperlink ref="C294" location="'A. HTT General'!B111" display="111"/>
    <hyperlink ref="C295" location="'A. HTT General'!B163" display="163"/>
    <hyperlink ref="C296" location="'A. HTT General'!B137" display="137"/>
    <hyperlink ref="C297" location="'C. HTT Harmonised Glossary'!C17" display="17 for Harmonised Glossary"/>
    <hyperlink ref="C298" location="'A. HTT General'!B65" display="65"/>
    <hyperlink ref="C299" location="'A. HTT General'!B88" display="88"/>
    <hyperlink ref="C300" location="'B1. HTT Mortgage Assets'!B160" display="160 for Mortgage Assets"/>
    <hyperlink ref="D300" location="'B2. HTT Public Sector Assets'!B166" display="166 for Public Sector Assets"/>
    <hyperlink ref="C312" location="'A. HTT General'!B173" display="173"/>
  </hyperlinks>
  <pageMargins left="0.70866141732283505" right="0.70866141732283505" top="0.74803149606299202" bottom="0.74803149606299202" header="0.3" footer="0.31496062992125984"/>
  <pageSetup paperSize="9" scale="5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G368"/>
  <sheetViews>
    <sheetView workbookViewId="0">
      <selection activeCell="D243" sqref="D243"/>
    </sheetView>
  </sheetViews>
  <sheetFormatPr defaultColWidth="9.5703125" defaultRowHeight="15"/>
  <cols>
    <col min="1" max="1" width="14.5703125" customWidth="1"/>
    <col min="2" max="2" width="61.5703125" customWidth="1"/>
    <col min="3" max="3" width="41.7109375" customWidth="1"/>
    <col min="4" max="4" width="41.5703125" customWidth="1"/>
    <col min="5" max="5" width="7.42578125" customWidth="1"/>
    <col min="6" max="7" width="42.28515625" customWidth="1"/>
    <col min="8" max="8" width="9.5703125" customWidth="1"/>
  </cols>
  <sheetData>
    <row r="1" spans="1:6" ht="31.15" customHeight="1">
      <c r="A1" s="5" t="s">
        <v>509</v>
      </c>
    </row>
    <row r="3" spans="1:6" ht="18.600000000000001" customHeight="1">
      <c r="B3" s="6" t="s">
        <v>13</v>
      </c>
      <c r="C3" s="7" t="s">
        <v>14</v>
      </c>
    </row>
    <row r="5" spans="1:6" ht="18" customHeight="1">
      <c r="B5" s="8" t="s">
        <v>510</v>
      </c>
    </row>
    <row r="6" spans="1:6">
      <c r="B6" s="9" t="s">
        <v>511</v>
      </c>
    </row>
    <row r="7" spans="1:6">
      <c r="B7" s="9" t="s">
        <v>512</v>
      </c>
    </row>
    <row r="8" spans="1:6">
      <c r="B8" s="9" t="s">
        <v>513</v>
      </c>
    </row>
    <row r="10" spans="1:6" ht="36" customHeight="1">
      <c r="A10" s="11" t="s">
        <v>23</v>
      </c>
      <c r="B10" s="11" t="s">
        <v>511</v>
      </c>
    </row>
    <row r="11" spans="1:6">
      <c r="B11" s="16" t="s">
        <v>514</v>
      </c>
      <c r="C11" s="17" t="s">
        <v>59</v>
      </c>
      <c r="F11" s="19" t="s">
        <v>515</v>
      </c>
    </row>
    <row r="12" spans="1:6">
      <c r="A12" s="10" t="s">
        <v>516</v>
      </c>
      <c r="B12" s="10" t="s">
        <v>517</v>
      </c>
      <c r="C12" s="18">
        <v>524202.05</v>
      </c>
      <c r="F12" s="20">
        <f>IF(C15=0,"",IF(C12="[for completion]","",C12/C15))</f>
        <v>1</v>
      </c>
    </row>
    <row r="13" spans="1:6">
      <c r="A13" s="10" t="s">
        <v>518</v>
      </c>
      <c r="B13" s="10" t="s">
        <v>519</v>
      </c>
      <c r="C13" s="10">
        <v>0</v>
      </c>
      <c r="F13" s="20">
        <f>IF(C15=0,"",IF(C13="[for completion]","",C13/C15))</f>
        <v>0</v>
      </c>
    </row>
    <row r="14" spans="1:6">
      <c r="A14" s="10" t="s">
        <v>520</v>
      </c>
      <c r="B14" s="10" t="s">
        <v>98</v>
      </c>
      <c r="C14" s="10">
        <v>0</v>
      </c>
      <c r="F14" s="20">
        <f>IF(C15=0,"",IF(C14="[for completion]","",C14/C15))</f>
        <v>0</v>
      </c>
    </row>
    <row r="15" spans="1:6">
      <c r="A15" s="10" t="s">
        <v>521</v>
      </c>
      <c r="B15" s="22" t="s">
        <v>100</v>
      </c>
      <c r="C15" s="23">
        <f>SUM(C12:C14)</f>
        <v>524202.05</v>
      </c>
      <c r="F15" s="20">
        <f>SUM(F12:F14)</f>
        <v>1</v>
      </c>
    </row>
    <row r="16" spans="1:6" hidden="1">
      <c r="A16" s="10" t="s">
        <v>522</v>
      </c>
      <c r="B16" s="24" t="s">
        <v>523</v>
      </c>
      <c r="F16" s="25">
        <f>IF($C$15=0,"",IF(C16="[for completion]","",C16/$C$15))</f>
        <v>0</v>
      </c>
    </row>
    <row r="17" spans="1:6" hidden="1">
      <c r="A17" s="10" t="s">
        <v>524</v>
      </c>
      <c r="B17" s="24" t="s">
        <v>525</v>
      </c>
      <c r="F17" s="25">
        <v>0</v>
      </c>
    </row>
    <row r="18" spans="1:6" hidden="1">
      <c r="A18" s="10" t="s">
        <v>526</v>
      </c>
      <c r="B18" s="24" t="s">
        <v>102</v>
      </c>
      <c r="F18" s="25">
        <v>0</v>
      </c>
    </row>
    <row r="19" spans="1:6" hidden="1">
      <c r="A19" s="10" t="s">
        <v>527</v>
      </c>
      <c r="B19" s="24" t="s">
        <v>102</v>
      </c>
      <c r="F19" s="25">
        <v>0</v>
      </c>
    </row>
    <row r="20" spans="1:6" hidden="1">
      <c r="A20" s="10" t="s">
        <v>528</v>
      </c>
      <c r="B20" s="24" t="s">
        <v>102</v>
      </c>
      <c r="F20" s="25">
        <v>0</v>
      </c>
    </row>
    <row r="21" spans="1:6" hidden="1">
      <c r="A21" s="10" t="s">
        <v>529</v>
      </c>
      <c r="B21" s="24" t="s">
        <v>102</v>
      </c>
      <c r="F21" s="25">
        <v>0</v>
      </c>
    </row>
    <row r="22" spans="1:6" hidden="1">
      <c r="A22" s="10" t="s">
        <v>530</v>
      </c>
      <c r="B22" s="24" t="s">
        <v>102</v>
      </c>
      <c r="F22" s="25">
        <v>0</v>
      </c>
    </row>
    <row r="23" spans="1:6" hidden="1">
      <c r="A23" s="10" t="s">
        <v>531</v>
      </c>
      <c r="B23" s="24" t="s">
        <v>102</v>
      </c>
      <c r="F23" s="25">
        <v>0</v>
      </c>
    </row>
    <row r="24" spans="1:6" hidden="1">
      <c r="A24" s="10" t="s">
        <v>532</v>
      </c>
      <c r="B24" s="24" t="s">
        <v>102</v>
      </c>
      <c r="F24" s="25">
        <v>0</v>
      </c>
    </row>
    <row r="25" spans="1:6" hidden="1">
      <c r="A25" s="10" t="s">
        <v>533</v>
      </c>
      <c r="B25" s="24" t="s">
        <v>102</v>
      </c>
      <c r="F25" s="25">
        <v>0</v>
      </c>
    </row>
    <row r="26" spans="1:6" hidden="1">
      <c r="A26" s="10" t="s">
        <v>534</v>
      </c>
      <c r="B26" s="24" t="s">
        <v>102</v>
      </c>
      <c r="F26" s="25">
        <v>0</v>
      </c>
    </row>
    <row r="27" spans="1:6">
      <c r="B27" s="16" t="s">
        <v>535</v>
      </c>
      <c r="C27" s="17" t="s">
        <v>536</v>
      </c>
      <c r="D27" s="17" t="s">
        <v>537</v>
      </c>
      <c r="F27" s="17" t="s">
        <v>538</v>
      </c>
    </row>
    <row r="28" spans="1:6">
      <c r="A28" s="10" t="s">
        <v>539</v>
      </c>
      <c r="B28" s="10" t="s">
        <v>540</v>
      </c>
      <c r="C28" s="18">
        <v>717704</v>
      </c>
      <c r="D28" s="10">
        <v>0</v>
      </c>
      <c r="F28" s="10">
        <f>C28</f>
        <v>717704</v>
      </c>
    </row>
    <row r="29" spans="1:6" hidden="1">
      <c r="A29" s="10" t="s">
        <v>541</v>
      </c>
      <c r="B29" s="14" t="s">
        <v>542</v>
      </c>
    </row>
    <row r="30" spans="1:6" hidden="1">
      <c r="A30" s="10" t="s">
        <v>543</v>
      </c>
      <c r="B30" s="14" t="s">
        <v>544</v>
      </c>
    </row>
    <row r="31" spans="1:6" hidden="1">
      <c r="A31" s="10" t="s">
        <v>545</v>
      </c>
    </row>
    <row r="32" spans="1:6" hidden="1">
      <c r="A32" s="10" t="s">
        <v>546</v>
      </c>
    </row>
    <row r="33" spans="1:6" hidden="1">
      <c r="A33" s="10" t="s">
        <v>547</v>
      </c>
    </row>
    <row r="34" spans="1:6" hidden="1">
      <c r="A34" s="10" t="s">
        <v>548</v>
      </c>
    </row>
    <row r="35" spans="1:6">
      <c r="B35" s="16" t="s">
        <v>549</v>
      </c>
      <c r="C35" s="17" t="s">
        <v>550</v>
      </c>
      <c r="D35" s="17" t="s">
        <v>551</v>
      </c>
      <c r="F35" s="19" t="s">
        <v>515</v>
      </c>
    </row>
    <row r="36" spans="1:6">
      <c r="A36" s="10" t="s">
        <v>552</v>
      </c>
      <c r="B36" s="10" t="s">
        <v>553</v>
      </c>
      <c r="C36" s="21">
        <v>1.1100000000000001</v>
      </c>
      <c r="D36" s="10">
        <v>0</v>
      </c>
      <c r="F36" s="10">
        <f>C36</f>
        <v>1.1100000000000001</v>
      </c>
    </row>
    <row r="37" spans="1:6" hidden="1">
      <c r="A37" s="10" t="s">
        <v>554</v>
      </c>
    </row>
    <row r="38" spans="1:6" hidden="1">
      <c r="A38" s="10" t="s">
        <v>555</v>
      </c>
    </row>
    <row r="39" spans="1:6" hidden="1">
      <c r="A39" s="10" t="s">
        <v>556</v>
      </c>
    </row>
    <row r="40" spans="1:6" hidden="1">
      <c r="A40" s="10" t="s">
        <v>557</v>
      </c>
    </row>
    <row r="41" spans="1:6" hidden="1">
      <c r="A41" s="10" t="s">
        <v>558</v>
      </c>
    </row>
    <row r="42" spans="1:6" hidden="1">
      <c r="A42" s="10" t="s">
        <v>559</v>
      </c>
    </row>
    <row r="43" spans="1:6">
      <c r="B43" s="16" t="s">
        <v>560</v>
      </c>
      <c r="C43" s="17" t="s">
        <v>550</v>
      </c>
      <c r="D43" s="17" t="s">
        <v>551</v>
      </c>
      <c r="F43" s="19" t="s">
        <v>515</v>
      </c>
    </row>
    <row r="44" spans="1:6">
      <c r="A44" s="10" t="s">
        <v>561</v>
      </c>
      <c r="B44" s="35" t="s">
        <v>562</v>
      </c>
      <c r="C44" s="35">
        <f>SUM(C45:C72)</f>
        <v>100</v>
      </c>
      <c r="D44" s="35">
        <f>SUM(D45:D72)</f>
        <v>0</v>
      </c>
      <c r="F44" s="35">
        <f>SUM(F45:F72)</f>
        <v>100</v>
      </c>
    </row>
    <row r="45" spans="1:6">
      <c r="A45" s="10" t="s">
        <v>563</v>
      </c>
      <c r="B45" s="10" t="s">
        <v>564</v>
      </c>
      <c r="C45" s="10">
        <v>0</v>
      </c>
      <c r="D45" s="10">
        <v>0</v>
      </c>
      <c r="F45" s="10">
        <v>0</v>
      </c>
    </row>
    <row r="46" spans="1:6">
      <c r="A46" s="10" t="s">
        <v>565</v>
      </c>
      <c r="B46" s="10" t="s">
        <v>566</v>
      </c>
      <c r="C46" s="10">
        <v>0</v>
      </c>
      <c r="D46" s="10">
        <v>0</v>
      </c>
      <c r="F46" s="10">
        <v>0</v>
      </c>
    </row>
    <row r="47" spans="1:6">
      <c r="A47" s="10" t="s">
        <v>567</v>
      </c>
      <c r="B47" s="10" t="s">
        <v>568</v>
      </c>
      <c r="C47" s="10">
        <v>0</v>
      </c>
      <c r="D47" s="10">
        <v>0</v>
      </c>
      <c r="F47" s="10">
        <v>0</v>
      </c>
    </row>
    <row r="48" spans="1:6">
      <c r="A48" s="10" t="s">
        <v>569</v>
      </c>
      <c r="B48" s="10" t="s">
        <v>570</v>
      </c>
      <c r="C48" s="10">
        <v>0</v>
      </c>
      <c r="D48" s="10">
        <v>0</v>
      </c>
      <c r="F48" s="10">
        <v>0</v>
      </c>
    </row>
    <row r="49" spans="1:6">
      <c r="A49" s="10" t="s">
        <v>571</v>
      </c>
      <c r="B49" s="10" t="s">
        <v>572</v>
      </c>
      <c r="C49" s="10">
        <v>0</v>
      </c>
      <c r="D49" s="10">
        <v>0</v>
      </c>
      <c r="F49" s="10">
        <v>0</v>
      </c>
    </row>
    <row r="50" spans="1:6">
      <c r="A50" s="10" t="s">
        <v>573</v>
      </c>
      <c r="B50" s="10" t="s">
        <v>574</v>
      </c>
      <c r="C50" s="10">
        <v>0</v>
      </c>
      <c r="D50" s="10">
        <v>0</v>
      </c>
      <c r="F50" s="10">
        <v>0</v>
      </c>
    </row>
    <row r="51" spans="1:6">
      <c r="A51" s="10" t="s">
        <v>575</v>
      </c>
      <c r="B51" s="10" t="s">
        <v>576</v>
      </c>
      <c r="C51" s="10">
        <v>0</v>
      </c>
      <c r="D51" s="10">
        <v>0</v>
      </c>
      <c r="F51" s="10">
        <v>0</v>
      </c>
    </row>
    <row r="52" spans="1:6">
      <c r="A52" s="10" t="s">
        <v>577</v>
      </c>
      <c r="B52" s="10" t="s">
        <v>578</v>
      </c>
      <c r="C52" s="10">
        <v>0</v>
      </c>
      <c r="D52" s="10">
        <v>0</v>
      </c>
      <c r="F52" s="10">
        <v>0</v>
      </c>
    </row>
    <row r="53" spans="1:6">
      <c r="A53" s="10" t="s">
        <v>579</v>
      </c>
      <c r="B53" s="10" t="s">
        <v>580</v>
      </c>
      <c r="C53" s="10">
        <v>0</v>
      </c>
      <c r="D53" s="10">
        <v>0</v>
      </c>
      <c r="F53" s="10">
        <v>0</v>
      </c>
    </row>
    <row r="54" spans="1:6">
      <c r="A54" s="10" t="s">
        <v>581</v>
      </c>
      <c r="B54" s="10" t="s">
        <v>582</v>
      </c>
      <c r="C54" s="10">
        <v>0</v>
      </c>
      <c r="D54" s="10">
        <v>0</v>
      </c>
      <c r="F54" s="10">
        <v>0</v>
      </c>
    </row>
    <row r="55" spans="1:6">
      <c r="A55" s="10" t="s">
        <v>583</v>
      </c>
      <c r="B55" s="10" t="s">
        <v>584</v>
      </c>
      <c r="C55" s="10">
        <v>0</v>
      </c>
      <c r="D55" s="10">
        <v>0</v>
      </c>
      <c r="F55" s="10">
        <v>0</v>
      </c>
    </row>
    <row r="56" spans="1:6">
      <c r="A56" s="10" t="s">
        <v>585</v>
      </c>
      <c r="B56" s="10" t="s">
        <v>586</v>
      </c>
      <c r="C56" s="10">
        <v>0</v>
      </c>
      <c r="D56" s="10">
        <v>0</v>
      </c>
      <c r="F56" s="10">
        <v>0</v>
      </c>
    </row>
    <row r="57" spans="1:6">
      <c r="A57" s="10" t="s">
        <v>587</v>
      </c>
      <c r="B57" s="10" t="s">
        <v>588</v>
      </c>
      <c r="C57" s="10">
        <v>0</v>
      </c>
      <c r="D57" s="10">
        <v>0</v>
      </c>
      <c r="F57" s="10">
        <v>0</v>
      </c>
    </row>
    <row r="58" spans="1:6">
      <c r="A58" s="10" t="s">
        <v>589</v>
      </c>
      <c r="B58" s="10" t="s">
        <v>590</v>
      </c>
      <c r="C58" s="10">
        <v>0</v>
      </c>
      <c r="D58" s="10">
        <v>0</v>
      </c>
      <c r="F58" s="10">
        <v>0</v>
      </c>
    </row>
    <row r="59" spans="1:6">
      <c r="A59" s="10" t="s">
        <v>591</v>
      </c>
      <c r="B59" s="10" t="s">
        <v>592</v>
      </c>
      <c r="C59" s="10">
        <v>0</v>
      </c>
      <c r="D59" s="10">
        <v>0</v>
      </c>
      <c r="F59" s="10">
        <v>0</v>
      </c>
    </row>
    <row r="60" spans="1:6">
      <c r="A60" s="10" t="s">
        <v>593</v>
      </c>
      <c r="B60" s="10" t="s">
        <v>594</v>
      </c>
      <c r="C60" s="10">
        <v>0</v>
      </c>
      <c r="D60" s="10">
        <v>0</v>
      </c>
      <c r="F60" s="10">
        <v>0</v>
      </c>
    </row>
    <row r="61" spans="1:6">
      <c r="A61" s="10" t="s">
        <v>595</v>
      </c>
      <c r="B61" s="10" t="s">
        <v>596</v>
      </c>
      <c r="C61" s="10">
        <v>0</v>
      </c>
      <c r="D61" s="10">
        <v>0</v>
      </c>
      <c r="F61" s="10">
        <v>0</v>
      </c>
    </row>
    <row r="62" spans="1:6">
      <c r="A62" s="10" t="s">
        <v>597</v>
      </c>
      <c r="B62" s="10" t="s">
        <v>598</v>
      </c>
      <c r="C62" s="10">
        <v>0</v>
      </c>
      <c r="D62" s="10">
        <v>0</v>
      </c>
      <c r="F62" s="10">
        <v>0</v>
      </c>
    </row>
    <row r="63" spans="1:6">
      <c r="A63" s="10" t="s">
        <v>599</v>
      </c>
      <c r="B63" s="10" t="s">
        <v>600</v>
      </c>
      <c r="C63" s="10">
        <v>0</v>
      </c>
      <c r="D63" s="10">
        <v>0</v>
      </c>
      <c r="F63" s="10">
        <v>0</v>
      </c>
    </row>
    <row r="64" spans="1:6">
      <c r="A64" s="10" t="s">
        <v>601</v>
      </c>
      <c r="B64" s="10" t="s">
        <v>602</v>
      </c>
      <c r="C64" s="10">
        <v>0</v>
      </c>
      <c r="D64" s="10">
        <v>0</v>
      </c>
      <c r="F64" s="10">
        <v>0</v>
      </c>
    </row>
    <row r="65" spans="1:6">
      <c r="A65" s="10" t="s">
        <v>603</v>
      </c>
      <c r="B65" s="10" t="s">
        <v>604</v>
      </c>
      <c r="C65" s="10">
        <v>0</v>
      </c>
      <c r="D65" s="10">
        <v>0</v>
      </c>
      <c r="F65" s="10">
        <v>0</v>
      </c>
    </row>
    <row r="66" spans="1:6">
      <c r="A66" s="10" t="s">
        <v>605</v>
      </c>
      <c r="B66" s="10" t="s">
        <v>606</v>
      </c>
      <c r="C66" s="10">
        <v>0</v>
      </c>
      <c r="D66" s="10">
        <v>0</v>
      </c>
      <c r="F66" s="10">
        <v>0</v>
      </c>
    </row>
    <row r="67" spans="1:6">
      <c r="A67" s="10" t="s">
        <v>607</v>
      </c>
      <c r="B67" s="10" t="s">
        <v>608</v>
      </c>
      <c r="C67" s="10">
        <v>0</v>
      </c>
      <c r="D67" s="10">
        <v>0</v>
      </c>
      <c r="F67" s="10">
        <v>0</v>
      </c>
    </row>
    <row r="68" spans="1:6">
      <c r="A68" s="10" t="s">
        <v>609</v>
      </c>
      <c r="B68" s="10" t="s">
        <v>610</v>
      </c>
      <c r="C68" s="10">
        <v>0</v>
      </c>
      <c r="D68" s="10">
        <v>0</v>
      </c>
      <c r="F68" s="10">
        <v>0</v>
      </c>
    </row>
    <row r="69" spans="1:6">
      <c r="A69" s="10" t="s">
        <v>611</v>
      </c>
      <c r="B69" s="10" t="s">
        <v>612</v>
      </c>
      <c r="C69" s="10">
        <v>0</v>
      </c>
      <c r="D69" s="10">
        <v>0</v>
      </c>
      <c r="F69" s="10">
        <v>0</v>
      </c>
    </row>
    <row r="70" spans="1:6">
      <c r="A70" s="10" t="s">
        <v>613</v>
      </c>
      <c r="B70" s="10" t="s">
        <v>614</v>
      </c>
      <c r="C70" s="10">
        <v>0</v>
      </c>
      <c r="D70" s="10">
        <v>0</v>
      </c>
      <c r="F70" s="10">
        <v>0</v>
      </c>
    </row>
    <row r="71" spans="1:6">
      <c r="A71" s="10" t="s">
        <v>615</v>
      </c>
      <c r="B71" s="10" t="s">
        <v>1</v>
      </c>
      <c r="C71" s="10">
        <v>100</v>
      </c>
      <c r="D71" s="10">
        <v>0</v>
      </c>
      <c r="F71" s="10">
        <v>100</v>
      </c>
    </row>
    <row r="72" spans="1:6">
      <c r="A72" s="10" t="s">
        <v>616</v>
      </c>
      <c r="B72" s="10" t="s">
        <v>617</v>
      </c>
      <c r="C72" s="10">
        <v>0</v>
      </c>
      <c r="D72" s="10">
        <v>0</v>
      </c>
      <c r="F72" s="10">
        <v>0</v>
      </c>
    </row>
    <row r="73" spans="1:6">
      <c r="A73" s="10" t="s">
        <v>618</v>
      </c>
      <c r="B73" s="35" t="s">
        <v>295</v>
      </c>
      <c r="C73" s="35">
        <f>SUM(C74:C76)</f>
        <v>0</v>
      </c>
      <c r="D73" s="35">
        <f>SUM(D74:D76)</f>
        <v>0</v>
      </c>
      <c r="F73" s="35">
        <f>SUM(F74:F76)</f>
        <v>0</v>
      </c>
    </row>
    <row r="74" spans="1:6">
      <c r="A74" s="10" t="s">
        <v>619</v>
      </c>
      <c r="B74" s="10" t="s">
        <v>620</v>
      </c>
      <c r="C74" s="10">
        <v>0</v>
      </c>
      <c r="D74" s="10">
        <v>0</v>
      </c>
      <c r="F74" s="10">
        <v>0</v>
      </c>
    </row>
    <row r="75" spans="1:6">
      <c r="A75" s="10" t="s">
        <v>621</v>
      </c>
      <c r="B75" s="10" t="s">
        <v>622</v>
      </c>
      <c r="C75" s="10">
        <v>0</v>
      </c>
      <c r="D75" s="10">
        <v>0</v>
      </c>
      <c r="F75" s="10">
        <v>0</v>
      </c>
    </row>
    <row r="76" spans="1:6">
      <c r="A76" s="10" t="s">
        <v>623</v>
      </c>
      <c r="B76" s="10" t="s">
        <v>624</v>
      </c>
      <c r="C76" s="10">
        <v>0</v>
      </c>
      <c r="D76" s="10">
        <v>0</v>
      </c>
      <c r="F76" s="10">
        <v>0</v>
      </c>
    </row>
    <row r="77" spans="1:6">
      <c r="A77" s="10" t="s">
        <v>625</v>
      </c>
      <c r="B77" s="35" t="s">
        <v>98</v>
      </c>
      <c r="C77" s="35">
        <f>SUM(C78:C87)</f>
        <v>0</v>
      </c>
      <c r="D77" s="35">
        <f>SUM(D78:D87)</f>
        <v>0</v>
      </c>
      <c r="F77" s="35">
        <f>SUM(F78:F87)</f>
        <v>0</v>
      </c>
    </row>
    <row r="78" spans="1:6">
      <c r="A78" s="10" t="s">
        <v>626</v>
      </c>
      <c r="B78" s="10" t="s">
        <v>297</v>
      </c>
      <c r="C78" s="10">
        <v>0</v>
      </c>
      <c r="D78" s="10">
        <v>0</v>
      </c>
      <c r="F78" s="10">
        <v>0</v>
      </c>
    </row>
    <row r="79" spans="1:6">
      <c r="A79" s="10" t="s">
        <v>627</v>
      </c>
      <c r="B79" s="10" t="s">
        <v>299</v>
      </c>
      <c r="C79" s="10">
        <v>0</v>
      </c>
      <c r="D79" s="10">
        <v>0</v>
      </c>
      <c r="F79" s="10">
        <v>0</v>
      </c>
    </row>
    <row r="80" spans="1:6">
      <c r="A80" s="10" t="s">
        <v>628</v>
      </c>
      <c r="B80" s="10" t="s">
        <v>301</v>
      </c>
      <c r="C80" s="10">
        <v>0</v>
      </c>
      <c r="D80" s="10">
        <v>0</v>
      </c>
      <c r="F80" s="10">
        <v>0</v>
      </c>
    </row>
    <row r="81" spans="1:6">
      <c r="A81" s="10" t="s">
        <v>629</v>
      </c>
      <c r="B81" s="10" t="s">
        <v>303</v>
      </c>
      <c r="C81" s="10">
        <v>0</v>
      </c>
      <c r="D81" s="10">
        <v>0</v>
      </c>
      <c r="F81" s="10">
        <v>0</v>
      </c>
    </row>
    <row r="82" spans="1:6">
      <c r="A82" s="10" t="s">
        <v>630</v>
      </c>
      <c r="B82" s="10" t="s">
        <v>305</v>
      </c>
      <c r="C82" s="10">
        <v>0</v>
      </c>
      <c r="D82" s="10">
        <v>0</v>
      </c>
      <c r="F82" s="10">
        <v>0</v>
      </c>
    </row>
    <row r="83" spans="1:6">
      <c r="A83" s="10" t="s">
        <v>631</v>
      </c>
      <c r="B83" s="10" t="s">
        <v>307</v>
      </c>
      <c r="C83" s="10">
        <v>0</v>
      </c>
      <c r="D83" s="10">
        <v>0</v>
      </c>
      <c r="F83" s="10">
        <v>0</v>
      </c>
    </row>
    <row r="84" spans="1:6">
      <c r="A84" s="10" t="s">
        <v>632</v>
      </c>
      <c r="B84" s="10" t="s">
        <v>309</v>
      </c>
      <c r="C84" s="10">
        <v>0</v>
      </c>
      <c r="D84" s="10">
        <v>0</v>
      </c>
      <c r="F84" s="10">
        <v>0</v>
      </c>
    </row>
    <row r="85" spans="1:6">
      <c r="A85" s="10" t="s">
        <v>633</v>
      </c>
      <c r="B85" s="10" t="s">
        <v>311</v>
      </c>
      <c r="C85" s="10">
        <v>0</v>
      </c>
      <c r="D85" s="10">
        <v>0</v>
      </c>
      <c r="F85" s="10">
        <v>0</v>
      </c>
    </row>
    <row r="86" spans="1:6">
      <c r="A86" s="10" t="s">
        <v>634</v>
      </c>
      <c r="B86" s="10" t="s">
        <v>313</v>
      </c>
      <c r="C86" s="10">
        <v>0</v>
      </c>
      <c r="D86" s="10">
        <v>0</v>
      </c>
      <c r="F86" s="10">
        <v>0</v>
      </c>
    </row>
    <row r="87" spans="1:6">
      <c r="A87" s="10" t="s">
        <v>635</v>
      </c>
      <c r="B87" s="10" t="s">
        <v>98</v>
      </c>
      <c r="C87" s="10">
        <v>0</v>
      </c>
      <c r="D87" s="10">
        <v>0</v>
      </c>
      <c r="F87" s="10">
        <v>0</v>
      </c>
    </row>
    <row r="88" spans="1:6" hidden="1">
      <c r="A88" s="10" t="s">
        <v>636</v>
      </c>
      <c r="B88" s="24" t="s">
        <v>102</v>
      </c>
    </row>
    <row r="89" spans="1:6" hidden="1">
      <c r="A89" s="10" t="s">
        <v>637</v>
      </c>
      <c r="B89" s="24" t="s">
        <v>102</v>
      </c>
    </row>
    <row r="90" spans="1:6" hidden="1">
      <c r="A90" s="10" t="s">
        <v>638</v>
      </c>
      <c r="B90" s="24" t="s">
        <v>102</v>
      </c>
    </row>
    <row r="91" spans="1:6" hidden="1">
      <c r="A91" s="10" t="s">
        <v>639</v>
      </c>
      <c r="B91" s="24" t="s">
        <v>102</v>
      </c>
    </row>
    <row r="92" spans="1:6" hidden="1">
      <c r="A92" s="10" t="s">
        <v>640</v>
      </c>
      <c r="B92" s="24" t="s">
        <v>102</v>
      </c>
    </row>
    <row r="93" spans="1:6" hidden="1">
      <c r="A93" s="10" t="s">
        <v>641</v>
      </c>
      <c r="B93" s="24" t="s">
        <v>102</v>
      </c>
    </row>
    <row r="94" spans="1:6" hidden="1">
      <c r="A94" s="10" t="s">
        <v>642</v>
      </c>
      <c r="B94" s="24" t="s">
        <v>102</v>
      </c>
    </row>
    <row r="95" spans="1:6" hidden="1">
      <c r="A95" s="10" t="s">
        <v>643</v>
      </c>
      <c r="B95" s="24" t="s">
        <v>102</v>
      </c>
    </row>
    <row r="96" spans="1:6" hidden="1">
      <c r="A96" s="10" t="s">
        <v>644</v>
      </c>
      <c r="B96" s="24" t="s">
        <v>102</v>
      </c>
    </row>
    <row r="97" spans="1:6" hidden="1">
      <c r="A97" s="10" t="s">
        <v>645</v>
      </c>
      <c r="B97" s="24" t="s">
        <v>102</v>
      </c>
    </row>
    <row r="98" spans="1:6">
      <c r="B98" s="16" t="s">
        <v>646</v>
      </c>
      <c r="C98" s="17" t="s">
        <v>550</v>
      </c>
      <c r="D98" s="17" t="s">
        <v>551</v>
      </c>
      <c r="F98" s="19" t="s">
        <v>515</v>
      </c>
    </row>
    <row r="99" spans="1:6">
      <c r="A99" s="10" t="s">
        <v>647</v>
      </c>
      <c r="B99" s="10" t="s">
        <v>648</v>
      </c>
      <c r="C99" s="18">
        <v>41.48</v>
      </c>
      <c r="D99" s="10">
        <v>0</v>
      </c>
      <c r="F99" s="18">
        <v>41.48</v>
      </c>
    </row>
    <row r="100" spans="1:6">
      <c r="A100" s="10" t="s">
        <v>649</v>
      </c>
      <c r="B100" s="10" t="s">
        <v>650</v>
      </c>
      <c r="C100" s="18">
        <v>15.76</v>
      </c>
      <c r="D100" s="10">
        <v>0</v>
      </c>
      <c r="F100" s="18">
        <v>15.76</v>
      </c>
    </row>
    <row r="101" spans="1:6">
      <c r="A101" s="10" t="s">
        <v>651</v>
      </c>
      <c r="B101" s="10" t="s">
        <v>652</v>
      </c>
      <c r="C101" s="18">
        <v>8.09</v>
      </c>
      <c r="D101" s="10">
        <v>0</v>
      </c>
      <c r="F101" s="18">
        <v>8.09</v>
      </c>
    </row>
    <row r="102" spans="1:6">
      <c r="A102" s="10" t="s">
        <v>653</v>
      </c>
      <c r="B102" s="10" t="s">
        <v>654</v>
      </c>
      <c r="C102" s="18">
        <v>10.11</v>
      </c>
      <c r="D102" s="10">
        <v>0</v>
      </c>
      <c r="F102" s="18">
        <v>10.11</v>
      </c>
    </row>
    <row r="103" spans="1:6">
      <c r="A103" s="10" t="s">
        <v>655</v>
      </c>
      <c r="B103" s="10" t="s">
        <v>656</v>
      </c>
      <c r="C103" s="18">
        <v>7.27</v>
      </c>
      <c r="D103" s="10">
        <v>0</v>
      </c>
      <c r="F103" s="18">
        <v>7.27</v>
      </c>
    </row>
    <row r="104" spans="1:6">
      <c r="A104" s="10" t="s">
        <v>657</v>
      </c>
      <c r="B104" s="10" t="s">
        <v>658</v>
      </c>
      <c r="C104" s="18">
        <v>4.79</v>
      </c>
      <c r="D104" s="10">
        <v>0</v>
      </c>
      <c r="F104" s="18">
        <v>4.79</v>
      </c>
    </row>
    <row r="105" spans="1:6">
      <c r="A105" s="10" t="s">
        <v>659</v>
      </c>
      <c r="B105" s="10" t="s">
        <v>660</v>
      </c>
      <c r="C105" s="18">
        <v>12.5</v>
      </c>
      <c r="D105" s="10">
        <v>0</v>
      </c>
      <c r="F105" s="18">
        <v>12.5</v>
      </c>
    </row>
    <row r="106" spans="1:6">
      <c r="A106" s="10" t="s">
        <v>661</v>
      </c>
      <c r="B106" s="10" t="s">
        <v>662</v>
      </c>
      <c r="C106" s="18">
        <v>0</v>
      </c>
      <c r="D106" s="10">
        <v>0</v>
      </c>
      <c r="F106" s="18">
        <v>0</v>
      </c>
    </row>
    <row r="107" spans="1:6" hidden="1">
      <c r="A107" s="10" t="s">
        <v>663</v>
      </c>
    </row>
    <row r="108" spans="1:6" hidden="1">
      <c r="A108" s="10" t="s">
        <v>664</v>
      </c>
    </row>
    <row r="109" spans="1:6" hidden="1">
      <c r="A109" s="10" t="s">
        <v>665</v>
      </c>
    </row>
    <row r="110" spans="1:6" hidden="1">
      <c r="A110" s="10" t="s">
        <v>666</v>
      </c>
    </row>
    <row r="111" spans="1:6" hidden="1">
      <c r="A111" s="10" t="s">
        <v>667</v>
      </c>
    </row>
    <row r="112" spans="1:6" hidden="1">
      <c r="A112" s="10" t="s">
        <v>668</v>
      </c>
    </row>
    <row r="113" spans="1:1" hidden="1">
      <c r="A113" s="10" t="s">
        <v>669</v>
      </c>
    </row>
    <row r="114" spans="1:1" hidden="1">
      <c r="A114" s="10" t="s">
        <v>670</v>
      </c>
    </row>
    <row r="115" spans="1:1" hidden="1">
      <c r="A115" s="10" t="s">
        <v>671</v>
      </c>
    </row>
    <row r="116" spans="1:1" hidden="1">
      <c r="A116" s="10" t="s">
        <v>672</v>
      </c>
    </row>
    <row r="117" spans="1:1" hidden="1">
      <c r="A117" s="10" t="s">
        <v>673</v>
      </c>
    </row>
    <row r="118" spans="1:1" hidden="1">
      <c r="A118" s="10" t="s">
        <v>674</v>
      </c>
    </row>
    <row r="119" spans="1:1" hidden="1">
      <c r="A119" s="10" t="s">
        <v>675</v>
      </c>
    </row>
    <row r="120" spans="1:1" hidden="1">
      <c r="A120" s="10" t="s">
        <v>676</v>
      </c>
    </row>
    <row r="121" spans="1:1" hidden="1">
      <c r="A121" s="10" t="s">
        <v>677</v>
      </c>
    </row>
    <row r="122" spans="1:1" hidden="1">
      <c r="A122" s="10" t="s">
        <v>678</v>
      </c>
    </row>
    <row r="123" spans="1:1" hidden="1">
      <c r="A123" s="10" t="s">
        <v>679</v>
      </c>
    </row>
    <row r="124" spans="1:1" hidden="1">
      <c r="A124" s="10" t="s">
        <v>680</v>
      </c>
    </row>
    <row r="125" spans="1:1" hidden="1">
      <c r="A125" s="10" t="s">
        <v>681</v>
      </c>
    </row>
    <row r="126" spans="1:1" hidden="1">
      <c r="A126" s="10" t="s">
        <v>682</v>
      </c>
    </row>
    <row r="127" spans="1:1" hidden="1">
      <c r="A127" s="10" t="s">
        <v>683</v>
      </c>
    </row>
    <row r="128" spans="1:1" hidden="1">
      <c r="A128" s="10" t="s">
        <v>684</v>
      </c>
    </row>
    <row r="129" spans="1:6" hidden="1">
      <c r="A129" s="10" t="s">
        <v>685</v>
      </c>
    </row>
    <row r="130" spans="1:6">
      <c r="B130" s="16" t="s">
        <v>686</v>
      </c>
      <c r="C130" s="17" t="s">
        <v>550</v>
      </c>
      <c r="D130" s="17" t="s">
        <v>551</v>
      </c>
      <c r="F130" s="19" t="s">
        <v>515</v>
      </c>
    </row>
    <row r="131" spans="1:6">
      <c r="A131" s="10" t="s">
        <v>687</v>
      </c>
      <c r="B131" s="10" t="s">
        <v>688</v>
      </c>
      <c r="C131" s="18">
        <v>28.72</v>
      </c>
      <c r="D131" s="10">
        <v>0</v>
      </c>
      <c r="F131" s="36">
        <f>IF(C131="","",IF(C131="[For completion]","",C131))</f>
        <v>28.72</v>
      </c>
    </row>
    <row r="132" spans="1:6">
      <c r="A132" s="10" t="s">
        <v>689</v>
      </c>
      <c r="B132" s="10" t="s">
        <v>690</v>
      </c>
      <c r="C132" s="18">
        <v>71.28</v>
      </c>
      <c r="D132" s="10">
        <v>0</v>
      </c>
      <c r="F132" s="36">
        <f>IF(C132="","",IF(C132="[For completion]","",C132))</f>
        <v>71.28</v>
      </c>
    </row>
    <row r="133" spans="1:6">
      <c r="A133" s="10" t="s">
        <v>691</v>
      </c>
      <c r="B133" s="10" t="s">
        <v>98</v>
      </c>
      <c r="C133" s="18">
        <v>0</v>
      </c>
      <c r="D133" s="10">
        <v>0</v>
      </c>
      <c r="F133" s="36">
        <v>0</v>
      </c>
    </row>
    <row r="134" spans="1:6" hidden="1">
      <c r="A134" s="10" t="s">
        <v>692</v>
      </c>
    </row>
    <row r="135" spans="1:6" hidden="1">
      <c r="A135" s="10" t="s">
        <v>693</v>
      </c>
    </row>
    <row r="136" spans="1:6" hidden="1">
      <c r="A136" s="10" t="s">
        <v>694</v>
      </c>
    </row>
    <row r="137" spans="1:6" hidden="1">
      <c r="A137" s="10" t="s">
        <v>695</v>
      </c>
    </row>
    <row r="138" spans="1:6" hidden="1">
      <c r="A138" s="10" t="s">
        <v>696</v>
      </c>
    </row>
    <row r="139" spans="1:6" hidden="1">
      <c r="A139" s="10" t="s">
        <v>697</v>
      </c>
    </row>
    <row r="140" spans="1:6">
      <c r="B140" s="16" t="s">
        <v>698</v>
      </c>
      <c r="C140" s="17" t="s">
        <v>550</v>
      </c>
      <c r="D140" s="17" t="s">
        <v>551</v>
      </c>
      <c r="F140" s="19" t="s">
        <v>515</v>
      </c>
    </row>
    <row r="141" spans="1:6">
      <c r="A141" s="10" t="s">
        <v>699</v>
      </c>
      <c r="B141" s="10" t="s">
        <v>700</v>
      </c>
      <c r="C141" s="18">
        <v>34.590000000000003</v>
      </c>
      <c r="D141" s="10">
        <v>0</v>
      </c>
      <c r="F141" s="36">
        <f>IF(C141="","",IF(C141="[For completion]","",C141))</f>
        <v>34.590000000000003</v>
      </c>
    </row>
    <row r="142" spans="1:6">
      <c r="A142" s="10" t="s">
        <v>701</v>
      </c>
      <c r="B142" s="10" t="s">
        <v>702</v>
      </c>
      <c r="C142" s="18">
        <v>65.41</v>
      </c>
      <c r="D142" s="10">
        <v>0</v>
      </c>
      <c r="F142" s="36">
        <f>IF(C142="","",IF(C142="[For completion]","",C142))</f>
        <v>65.41</v>
      </c>
    </row>
    <row r="143" spans="1:6">
      <c r="A143" s="10" t="s">
        <v>703</v>
      </c>
      <c r="B143" s="10" t="s">
        <v>98</v>
      </c>
      <c r="C143" s="10">
        <v>0</v>
      </c>
      <c r="D143" s="10">
        <v>0</v>
      </c>
      <c r="F143" s="36">
        <v>0</v>
      </c>
    </row>
    <row r="144" spans="1:6" hidden="1">
      <c r="A144" s="10" t="s">
        <v>704</v>
      </c>
    </row>
    <row r="145" spans="1:6" hidden="1">
      <c r="A145" s="10" t="s">
        <v>705</v>
      </c>
    </row>
    <row r="146" spans="1:6" hidden="1">
      <c r="A146" s="10" t="s">
        <v>706</v>
      </c>
    </row>
    <row r="147" spans="1:6" hidden="1">
      <c r="A147" s="10" t="s">
        <v>707</v>
      </c>
    </row>
    <row r="148" spans="1:6" hidden="1">
      <c r="A148" s="10" t="s">
        <v>708</v>
      </c>
    </row>
    <row r="149" spans="1:6" hidden="1">
      <c r="A149" s="10" t="s">
        <v>709</v>
      </c>
    </row>
    <row r="150" spans="1:6">
      <c r="B150" s="16" t="s">
        <v>710</v>
      </c>
      <c r="C150" s="17" t="s">
        <v>550</v>
      </c>
      <c r="D150" s="17" t="s">
        <v>551</v>
      </c>
      <c r="F150" s="19" t="s">
        <v>515</v>
      </c>
    </row>
    <row r="151" spans="1:6">
      <c r="A151" s="10" t="s">
        <v>711</v>
      </c>
      <c r="B151" s="27" t="s">
        <v>712</v>
      </c>
      <c r="C151" s="18">
        <v>12.13</v>
      </c>
      <c r="D151" s="10">
        <v>0</v>
      </c>
      <c r="F151" s="18">
        <v>12.13</v>
      </c>
    </row>
    <row r="152" spans="1:6">
      <c r="A152" s="10" t="s">
        <v>713</v>
      </c>
      <c r="B152" s="27" t="s">
        <v>714</v>
      </c>
      <c r="C152" s="18">
        <v>10.26</v>
      </c>
      <c r="D152" s="10">
        <v>0</v>
      </c>
      <c r="F152" s="18">
        <v>10.26</v>
      </c>
    </row>
    <row r="153" spans="1:6">
      <c r="A153" s="10" t="s">
        <v>715</v>
      </c>
      <c r="B153" s="27" t="s">
        <v>716</v>
      </c>
      <c r="C153" s="18">
        <v>10.08</v>
      </c>
      <c r="D153" s="10">
        <v>0</v>
      </c>
      <c r="F153" s="18">
        <v>10.08</v>
      </c>
    </row>
    <row r="154" spans="1:6">
      <c r="A154" s="10" t="s">
        <v>717</v>
      </c>
      <c r="B154" s="27" t="s">
        <v>718</v>
      </c>
      <c r="C154" s="18">
        <v>17.420000000000002</v>
      </c>
      <c r="D154" s="10">
        <v>0</v>
      </c>
      <c r="F154" s="18">
        <v>17.420000000000002</v>
      </c>
    </row>
    <row r="155" spans="1:6">
      <c r="A155" s="10" t="s">
        <v>719</v>
      </c>
      <c r="B155" s="27" t="s">
        <v>720</v>
      </c>
      <c r="C155" s="18">
        <v>50.11</v>
      </c>
      <c r="D155" s="10">
        <v>0</v>
      </c>
      <c r="F155" s="18">
        <v>50.11</v>
      </c>
    </row>
    <row r="156" spans="1:6" hidden="1">
      <c r="A156" s="10" t="s">
        <v>721</v>
      </c>
    </row>
    <row r="157" spans="1:6" hidden="1">
      <c r="A157" s="10" t="s">
        <v>722</v>
      </c>
    </row>
    <row r="158" spans="1:6" hidden="1">
      <c r="A158" s="10" t="s">
        <v>723</v>
      </c>
    </row>
    <row r="159" spans="1:6" hidden="1">
      <c r="A159" s="10" t="s">
        <v>724</v>
      </c>
    </row>
    <row r="160" spans="1:6">
      <c r="B160" s="16" t="s">
        <v>725</v>
      </c>
      <c r="C160" s="17" t="s">
        <v>550</v>
      </c>
      <c r="D160" s="17" t="s">
        <v>551</v>
      </c>
      <c r="F160" s="19" t="s">
        <v>515</v>
      </c>
    </row>
    <row r="161" spans="1:7">
      <c r="A161" s="10" t="s">
        <v>726</v>
      </c>
      <c r="B161" s="10" t="s">
        <v>727</v>
      </c>
      <c r="C161" s="125">
        <v>3.9124496461387798E-2</v>
      </c>
      <c r="D161" s="10">
        <v>0</v>
      </c>
      <c r="F161" s="36">
        <f>C161</f>
        <v>3.9124496461387798E-2</v>
      </c>
    </row>
    <row r="162" spans="1:7" hidden="1">
      <c r="A162" s="10" t="s">
        <v>728</v>
      </c>
    </row>
    <row r="163" spans="1:7" hidden="1">
      <c r="A163" s="10" t="s">
        <v>729</v>
      </c>
    </row>
    <row r="164" spans="1:7" hidden="1">
      <c r="A164" s="10" t="s">
        <v>730</v>
      </c>
    </row>
    <row r="165" spans="1:7" hidden="1">
      <c r="A165" s="10" t="s">
        <v>731</v>
      </c>
    </row>
    <row r="166" spans="1:7" ht="18" customHeight="1">
      <c r="B166" s="37" t="s">
        <v>512</v>
      </c>
    </row>
    <row r="167" spans="1:7">
      <c r="B167" s="16" t="s">
        <v>732</v>
      </c>
      <c r="C167" s="17" t="s">
        <v>733</v>
      </c>
      <c r="D167" s="17" t="s">
        <v>734</v>
      </c>
      <c r="F167" s="17" t="s">
        <v>550</v>
      </c>
      <c r="G167" s="17" t="s">
        <v>735</v>
      </c>
    </row>
    <row r="168" spans="1:7">
      <c r="A168" s="10" t="s">
        <v>736</v>
      </c>
      <c r="B168" s="10" t="s">
        <v>737</v>
      </c>
      <c r="C168" s="18">
        <v>730.39</v>
      </c>
    </row>
    <row r="170" spans="1:7">
      <c r="B170" s="10" t="s">
        <v>738</v>
      </c>
    </row>
    <row r="171" spans="1:7">
      <c r="A171" s="10" t="s">
        <v>739</v>
      </c>
      <c r="B171" s="10" t="s">
        <v>740</v>
      </c>
      <c r="C171" s="18">
        <v>24561.040000000001</v>
      </c>
      <c r="D171" s="18">
        <v>167975</v>
      </c>
      <c r="F171" s="20">
        <f>IF(C195=0,"",IF(C171="[for completion]","",C171/C195))</f>
        <v>4.6854148068557692E-2</v>
      </c>
      <c r="G171" s="20">
        <f>IF(D195=0,"",IF(D171="[for completion]","",D171/D195))</f>
        <v>0.23404495446590795</v>
      </c>
    </row>
    <row r="172" spans="1:7">
      <c r="A172" s="10" t="s">
        <v>741</v>
      </c>
      <c r="B172" s="10" t="s">
        <v>742</v>
      </c>
      <c r="C172" s="18">
        <v>74490.149999999994</v>
      </c>
      <c r="D172" s="18">
        <v>193609</v>
      </c>
      <c r="F172" s="20">
        <f>IF(C195=0,"",IF(C172="[for completion]","",C172/C195))</f>
        <v>0.14210198418914965</v>
      </c>
      <c r="G172" s="20">
        <f>IF(D195=0,"",IF(D172="[for completion]","",D172/D195))</f>
        <v>0.26976162874945658</v>
      </c>
    </row>
    <row r="173" spans="1:7">
      <c r="A173" s="10" t="s">
        <v>743</v>
      </c>
      <c r="B173" s="10" t="s">
        <v>744</v>
      </c>
      <c r="C173" s="18">
        <v>87403.81</v>
      </c>
      <c r="D173" s="18">
        <v>140195</v>
      </c>
      <c r="F173" s="20">
        <f>IF(C195=0,"",IF(C173="[for completion]","",C173/C195))</f>
        <v>0.16673687496523287</v>
      </c>
      <c r="G173" s="20">
        <f>IF(D195=0,"",IF(D173="[for completion]","",D173/D195))</f>
        <v>0.19533818956004145</v>
      </c>
    </row>
    <row r="174" spans="1:7">
      <c r="A174" s="10" t="s">
        <v>745</v>
      </c>
      <c r="B174" s="10" t="s">
        <v>746</v>
      </c>
      <c r="C174" s="18">
        <v>90905.47</v>
      </c>
      <c r="D174" s="18">
        <v>101911</v>
      </c>
      <c r="F174" s="20">
        <f>IF(C195=0,"",IF(C174="[for completion]","",C174/C195))</f>
        <v>0.173416856599795</v>
      </c>
      <c r="G174" s="20">
        <f>IF(D195=0,"",IF(D174="[for completion]","",D174/D195))</f>
        <v>0.1419958645904161</v>
      </c>
    </row>
    <row r="175" spans="1:7">
      <c r="A175" s="10" t="s">
        <v>747</v>
      </c>
      <c r="B175" s="10" t="s">
        <v>748</v>
      </c>
      <c r="C175" s="18">
        <v>123524.52</v>
      </c>
      <c r="D175" s="18">
        <v>90476</v>
      </c>
      <c r="F175" s="20">
        <f>IF(C195=0,"",IF(C175="[for completion]","",C175/C195))</f>
        <v>0.23564295934445431</v>
      </c>
      <c r="G175" s="20">
        <f>IF(D195=0,"",IF(D175="[for completion]","",D175/D195))</f>
        <v>0.12606311236944479</v>
      </c>
    </row>
    <row r="176" spans="1:7">
      <c r="A176" s="10" t="s">
        <v>749</v>
      </c>
      <c r="B176" s="10" t="s">
        <v>750</v>
      </c>
      <c r="C176" s="18">
        <v>31666.22</v>
      </c>
      <c r="D176" s="18">
        <v>12921</v>
      </c>
      <c r="F176" s="20">
        <f>IF(C195=0,"",IF(C176="[for completion]","",C176/C195))</f>
        <v>6.0408425728369929E-2</v>
      </c>
      <c r="G176" s="20">
        <f>IF(D195=0,"",IF(D176="[for completion]","",D176/D195))</f>
        <v>1.8003243677059067E-2</v>
      </c>
    </row>
    <row r="177" spans="1:7">
      <c r="A177" s="10" t="s">
        <v>751</v>
      </c>
      <c r="B177" s="10" t="s">
        <v>752</v>
      </c>
      <c r="C177" s="18">
        <v>13578.86</v>
      </c>
      <c r="D177" s="18">
        <v>3877</v>
      </c>
      <c r="F177" s="20">
        <f>IF(C195=0,"",IF(C177="[for completion]","",C177/C195))</f>
        <v>2.5903867142523903E-2</v>
      </c>
      <c r="G177" s="20">
        <f>IF(D195=0,"",IF(D177="[for completion]","",D177/D195))</f>
        <v>5.4019484355667521E-3</v>
      </c>
    </row>
    <row r="178" spans="1:7">
      <c r="A178" s="10" t="s">
        <v>753</v>
      </c>
      <c r="B178" s="10" t="s">
        <v>754</v>
      </c>
      <c r="C178" s="18">
        <v>9205.75</v>
      </c>
      <c r="D178" s="18">
        <v>2011</v>
      </c>
      <c r="F178" s="20">
        <f>IF(C195=0,"",IF(C178="[for completion]","",C178/C195))</f>
        <v>1.7561453976791087E-2</v>
      </c>
      <c r="G178" s="20">
        <f>IF(D195=0,"",IF(D178="[for completion]","",D178/D195))</f>
        <v>2.8019907928616811E-3</v>
      </c>
    </row>
    <row r="179" spans="1:7">
      <c r="A179" s="10" t="s">
        <v>755</v>
      </c>
      <c r="B179" s="10" t="s">
        <v>756</v>
      </c>
      <c r="C179" s="18">
        <v>20651.689999999999</v>
      </c>
      <c r="D179" s="18">
        <v>2917</v>
      </c>
      <c r="F179" s="20">
        <f>IF(C195=0,"",IF(C179="[for completion]","",C179/C195))</f>
        <v>3.9396431955892423E-2</v>
      </c>
      <c r="G179" s="20">
        <f>IF(D195=0,"",IF(D179="[for completion]","",D179/D195))</f>
        <v>4.0643496483229857E-3</v>
      </c>
    </row>
    <row r="180" spans="1:7">
      <c r="A180" s="10" t="s">
        <v>757</v>
      </c>
      <c r="B180" s="10" t="s">
        <v>758</v>
      </c>
      <c r="C180" s="18">
        <v>16805.509999999998</v>
      </c>
      <c r="D180" s="18">
        <v>1181</v>
      </c>
      <c r="F180" s="20">
        <f>IF(C195=0,"",IF(C180="[for completion]","",C180/C195))</f>
        <v>3.2059222814165317E-2</v>
      </c>
      <c r="G180" s="20">
        <f>IF(D195=0,"",IF(D180="[for completion]","",D180/D195))</f>
        <v>1.6455251747238416E-3</v>
      </c>
    </row>
    <row r="181" spans="1:7">
      <c r="A181" s="10" t="s">
        <v>759</v>
      </c>
      <c r="B181" s="10" t="s">
        <v>760</v>
      </c>
      <c r="C181" s="18">
        <v>14384.96</v>
      </c>
      <c r="D181" s="18">
        <v>476</v>
      </c>
      <c r="F181" s="20">
        <f>IF(C195=0,"",IF(C181="[for completion]","",C181/C195))</f>
        <v>2.7441633000894083E-2</v>
      </c>
      <c r="G181" s="20">
        <f>IF(D195=0,"",IF(D181="[for completion]","",D181/D195))</f>
        <v>6.6322606534170074E-4</v>
      </c>
    </row>
    <row r="182" spans="1:7">
      <c r="A182" s="10" t="s">
        <v>761</v>
      </c>
      <c r="B182" s="10" t="s">
        <v>762</v>
      </c>
      <c r="C182" s="18">
        <v>17024.060000000001</v>
      </c>
      <c r="D182" s="18">
        <v>155</v>
      </c>
      <c r="F182" s="20">
        <f>IF(C195=0,"",IF(C182="[for completion]","",C182/C195))</f>
        <v>3.2476142214173762E-2</v>
      </c>
      <c r="G182" s="20">
        <f>IF(D195=0,"",IF(D182="[for completion]","",D182/D195))</f>
        <v>2.1596647085706642E-4</v>
      </c>
    </row>
    <row r="183" spans="1:7" hidden="1">
      <c r="A183" s="10" t="s">
        <v>763</v>
      </c>
      <c r="F183" s="25">
        <f>IF($C$195=0,"",IF(C183="[for completion]","",C183/$C$195))</f>
        <v>0</v>
      </c>
      <c r="G183" s="25">
        <f>IF($D$195=0,"",IF(D183="[for completion]","",D183/$D$195))</f>
        <v>0</v>
      </c>
    </row>
    <row r="184" spans="1:7" hidden="1">
      <c r="A184" s="10" t="s">
        <v>764</v>
      </c>
      <c r="F184" s="25">
        <v>0</v>
      </c>
      <c r="G184" s="25">
        <v>0</v>
      </c>
    </row>
    <row r="185" spans="1:7" hidden="1">
      <c r="A185" s="10" t="s">
        <v>765</v>
      </c>
      <c r="F185" s="25">
        <v>0</v>
      </c>
      <c r="G185" s="25">
        <v>0</v>
      </c>
    </row>
    <row r="186" spans="1:7" hidden="1">
      <c r="A186" s="10" t="s">
        <v>766</v>
      </c>
      <c r="F186" s="25">
        <v>0</v>
      </c>
      <c r="G186" s="25">
        <v>0</v>
      </c>
    </row>
    <row r="187" spans="1:7" hidden="1">
      <c r="A187" s="10" t="s">
        <v>767</v>
      </c>
      <c r="F187" s="25">
        <v>0</v>
      </c>
      <c r="G187" s="25">
        <v>0</v>
      </c>
    </row>
    <row r="188" spans="1:7" hidden="1">
      <c r="A188" s="10" t="s">
        <v>768</v>
      </c>
      <c r="F188" s="25">
        <v>0</v>
      </c>
      <c r="G188" s="25">
        <v>0</v>
      </c>
    </row>
    <row r="189" spans="1:7" hidden="1">
      <c r="A189" s="10" t="s">
        <v>769</v>
      </c>
      <c r="F189" s="25">
        <v>0</v>
      </c>
      <c r="G189" s="25">
        <v>0</v>
      </c>
    </row>
    <row r="190" spans="1:7" hidden="1">
      <c r="A190" s="10" t="s">
        <v>770</v>
      </c>
      <c r="F190" s="25">
        <v>0</v>
      </c>
      <c r="G190" s="25">
        <v>0</v>
      </c>
    </row>
    <row r="191" spans="1:7" hidden="1">
      <c r="A191" s="10" t="s">
        <v>771</v>
      </c>
      <c r="F191" s="25">
        <v>0</v>
      </c>
      <c r="G191" s="25">
        <v>0</v>
      </c>
    </row>
    <row r="192" spans="1:7" hidden="1">
      <c r="A192" s="10" t="s">
        <v>772</v>
      </c>
      <c r="F192" s="25">
        <v>0</v>
      </c>
      <c r="G192" s="25">
        <v>0</v>
      </c>
    </row>
    <row r="193" spans="1:7" hidden="1">
      <c r="A193" s="10" t="s">
        <v>773</v>
      </c>
      <c r="F193" s="25">
        <v>0</v>
      </c>
      <c r="G193" s="25">
        <v>0</v>
      </c>
    </row>
    <row r="194" spans="1:7" hidden="1">
      <c r="A194" s="10" t="s">
        <v>774</v>
      </c>
      <c r="F194" s="25">
        <v>0</v>
      </c>
      <c r="G194" s="25">
        <v>0</v>
      </c>
    </row>
    <row r="195" spans="1:7">
      <c r="A195" s="10" t="s">
        <v>775</v>
      </c>
      <c r="B195" s="22" t="s">
        <v>100</v>
      </c>
      <c r="C195" s="23">
        <f>SUM(C171:C194)</f>
        <v>524202.04</v>
      </c>
      <c r="D195" s="23">
        <f>SUM(D171:D194)</f>
        <v>717704</v>
      </c>
      <c r="F195" s="20">
        <f>SUM(F171:F194)</f>
        <v>0.99999999999999989</v>
      </c>
      <c r="G195" s="20">
        <f>SUM(G171:G194)</f>
        <v>1</v>
      </c>
    </row>
    <row r="196" spans="1:7">
      <c r="B196" s="16" t="s">
        <v>776</v>
      </c>
      <c r="C196" s="17" t="s">
        <v>733</v>
      </c>
      <c r="D196" s="17" t="s">
        <v>734</v>
      </c>
      <c r="F196" s="17" t="s">
        <v>550</v>
      </c>
      <c r="G196" s="17" t="s">
        <v>735</v>
      </c>
    </row>
    <row r="197" spans="1:7">
      <c r="A197" s="10" t="s">
        <v>777</v>
      </c>
      <c r="B197" s="10" t="s">
        <v>778</v>
      </c>
      <c r="C197" s="18">
        <v>59.11</v>
      </c>
    </row>
    <row r="199" spans="1:7">
      <c r="B199" s="10" t="s">
        <v>779</v>
      </c>
    </row>
    <row r="200" spans="1:7">
      <c r="A200" s="10" t="s">
        <v>780</v>
      </c>
      <c r="B200" s="10" t="s">
        <v>781</v>
      </c>
      <c r="C200" s="18">
        <v>363540.95</v>
      </c>
      <c r="D200" s="10" t="s">
        <v>94</v>
      </c>
      <c r="F200" s="20">
        <f>IF(C208=0,"",IF(C200="[for completion]","",C200/C208))</f>
        <v>0.69351302613181309</v>
      </c>
      <c r="G200" s="20" t="str">
        <f>IF(D208=0,"",IF(D200="[for completion]","",D200/D208))</f>
        <v/>
      </c>
    </row>
    <row r="201" spans="1:7">
      <c r="A201" s="10" t="s">
        <v>782</v>
      </c>
      <c r="B201" s="10" t="s">
        <v>783</v>
      </c>
      <c r="C201" s="18">
        <v>62185.52</v>
      </c>
      <c r="D201" s="10" t="s">
        <v>94</v>
      </c>
      <c r="F201" s="20">
        <f>IF(C208=0,"",IF(C201="[for completion]","",C201/C208))</f>
        <v>0.11862891417536425</v>
      </c>
      <c r="G201" s="20" t="str">
        <f>IF(D208=0,"",IF(D201="[for completion]","",D201/D208))</f>
        <v/>
      </c>
    </row>
    <row r="202" spans="1:7">
      <c r="A202" s="10" t="s">
        <v>784</v>
      </c>
      <c r="B202" s="10" t="s">
        <v>785</v>
      </c>
      <c r="C202" s="18">
        <v>47488.160000000003</v>
      </c>
      <c r="D202" s="10" t="s">
        <v>94</v>
      </c>
      <c r="F202" s="20">
        <f>IF(C208=0,"",IF(C202="[for completion]","",C202/C208))</f>
        <v>9.0591328286488013E-2</v>
      </c>
      <c r="G202" s="20" t="str">
        <f>IF(D208=0,"",IF(D202="[for completion]","",D202/D208))</f>
        <v/>
      </c>
    </row>
    <row r="203" spans="1:7">
      <c r="A203" s="10" t="s">
        <v>786</v>
      </c>
      <c r="B203" s="10" t="s">
        <v>787</v>
      </c>
      <c r="C203" s="18">
        <v>33270.230000000003</v>
      </c>
      <c r="D203" s="10" t="s">
        <v>94</v>
      </c>
      <c r="F203" s="20">
        <f>IF(C208=0,"",IF(C203="[for completion]","",C203/C208))</f>
        <v>6.346833248744449E-2</v>
      </c>
      <c r="G203" s="20" t="str">
        <f>IF(D208=0,"",IF(D203="[for completion]","",D203/D208))</f>
        <v/>
      </c>
    </row>
    <row r="204" spans="1:7">
      <c r="A204" s="10" t="s">
        <v>788</v>
      </c>
      <c r="B204" s="10" t="s">
        <v>789</v>
      </c>
      <c r="C204" s="18">
        <v>15672.11</v>
      </c>
      <c r="D204" s="10" t="s">
        <v>94</v>
      </c>
      <c r="F204" s="20">
        <f>IF(C208=0,"",IF(C204="[for completion]","",C204/C208))</f>
        <v>2.989707880768494E-2</v>
      </c>
      <c r="G204" s="20" t="str">
        <f>IF(D208=0,"",IF(D204="[for completion]","",D204/D208))</f>
        <v/>
      </c>
    </row>
    <row r="205" spans="1:7">
      <c r="A205" s="10" t="s">
        <v>790</v>
      </c>
      <c r="B205" s="10" t="s">
        <v>791</v>
      </c>
      <c r="C205" s="18">
        <v>1922.74</v>
      </c>
      <c r="D205" s="10" t="s">
        <v>94</v>
      </c>
      <c r="F205" s="20">
        <f>IF(C208=0,"",IF(C205="[for completion]","",C205/C208))</f>
        <v>3.667936819400077E-3</v>
      </c>
      <c r="G205" s="20" t="str">
        <f>IF(D208=0,"",IF(D205="[for completion]","",D205/D208))</f>
        <v/>
      </c>
    </row>
    <row r="206" spans="1:7">
      <c r="A206" s="10" t="s">
        <v>792</v>
      </c>
      <c r="B206" s="10" t="s">
        <v>793</v>
      </c>
      <c r="C206" s="18">
        <v>122.34</v>
      </c>
      <c r="D206" s="10" t="s">
        <v>94</v>
      </c>
      <c r="F206" s="20">
        <f>IF(C208=0,"",IF(C206="[for completion]","",C206/C208))</f>
        <v>2.3338329180513508E-4</v>
      </c>
      <c r="G206" s="20" t="str">
        <f>IF(D208=0,"",IF(D206="[for completion]","",D206/D208))</f>
        <v/>
      </c>
    </row>
    <row r="207" spans="1:7">
      <c r="A207" s="10" t="s">
        <v>794</v>
      </c>
      <c r="B207" s="10" t="s">
        <v>795</v>
      </c>
      <c r="C207" s="18">
        <v>0</v>
      </c>
      <c r="D207" s="10" t="s">
        <v>94</v>
      </c>
      <c r="F207" s="20">
        <f>IF(C208=0,"",IF(C207="[for completion]","",C207/C208))</f>
        <v>0</v>
      </c>
      <c r="G207" s="20" t="str">
        <f>IF(D208=0,"",IF(D207="[for completion]","",D207/D208))</f>
        <v/>
      </c>
    </row>
    <row r="208" spans="1:7">
      <c r="A208" s="10" t="s">
        <v>796</v>
      </c>
      <c r="B208" s="22" t="s">
        <v>100</v>
      </c>
      <c r="C208" s="23">
        <f>SUM(C200:C207)</f>
        <v>524202.05</v>
      </c>
      <c r="D208" s="10">
        <f>SUM(D200:D207)</f>
        <v>0</v>
      </c>
      <c r="F208" s="20">
        <f>SUM(F200:F207)</f>
        <v>0.99999999999999989</v>
      </c>
      <c r="G208" s="20">
        <f>SUM(G200:G207)</f>
        <v>0</v>
      </c>
    </row>
    <row r="209" spans="1:7" hidden="1">
      <c r="A209" s="10" t="s">
        <v>797</v>
      </c>
      <c r="B209" s="24" t="s">
        <v>798</v>
      </c>
      <c r="F209" s="25">
        <f>IF($C$208=0,"",IF(C209="[for completion]","",C209/$C$208))</f>
        <v>0</v>
      </c>
      <c r="G209" s="25" t="str">
        <f>IF($D$208=0,"",IF(D209="[for completion]","",D209/$D$208))</f>
        <v/>
      </c>
    </row>
    <row r="210" spans="1:7" hidden="1">
      <c r="A210" s="10" t="s">
        <v>799</v>
      </c>
      <c r="B210" s="24" t="s">
        <v>800</v>
      </c>
      <c r="F210" s="25">
        <v>0</v>
      </c>
      <c r="G210" s="25">
        <v>0</v>
      </c>
    </row>
    <row r="211" spans="1:7" hidden="1">
      <c r="A211" s="10" t="s">
        <v>801</v>
      </c>
      <c r="B211" s="24" t="s">
        <v>802</v>
      </c>
      <c r="F211" s="25">
        <v>0</v>
      </c>
      <c r="G211" s="25">
        <v>0</v>
      </c>
    </row>
    <row r="212" spans="1:7" hidden="1">
      <c r="A212" s="10" t="s">
        <v>803</v>
      </c>
      <c r="B212" s="24" t="s">
        <v>804</v>
      </c>
      <c r="F212" s="25">
        <v>0</v>
      </c>
      <c r="G212" s="25">
        <v>0</v>
      </c>
    </row>
    <row r="213" spans="1:7" hidden="1">
      <c r="A213" s="10" t="s">
        <v>805</v>
      </c>
      <c r="B213" s="24" t="s">
        <v>806</v>
      </c>
      <c r="F213" s="25">
        <v>0</v>
      </c>
      <c r="G213" s="25">
        <v>0</v>
      </c>
    </row>
    <row r="214" spans="1:7" hidden="1">
      <c r="A214" s="10" t="s">
        <v>807</v>
      </c>
      <c r="B214" s="24" t="s">
        <v>808</v>
      </c>
      <c r="F214" s="25">
        <v>0</v>
      </c>
      <c r="G214" s="25">
        <v>0</v>
      </c>
    </row>
    <row r="215" spans="1:7" hidden="1">
      <c r="A215" s="10" t="s">
        <v>809</v>
      </c>
    </row>
    <row r="216" spans="1:7" hidden="1">
      <c r="A216" s="10" t="s">
        <v>810</v>
      </c>
    </row>
    <row r="217" spans="1:7" hidden="1">
      <c r="A217" s="10" t="s">
        <v>811</v>
      </c>
    </row>
    <row r="218" spans="1:7">
      <c r="B218" s="16" t="s">
        <v>812</v>
      </c>
      <c r="C218" s="17" t="s">
        <v>733</v>
      </c>
      <c r="D218" s="17" t="s">
        <v>734</v>
      </c>
      <c r="F218" s="17" t="s">
        <v>550</v>
      </c>
      <c r="G218" s="17" t="s">
        <v>735</v>
      </c>
    </row>
    <row r="219" spans="1:7">
      <c r="A219" s="10" t="s">
        <v>813</v>
      </c>
      <c r="B219" s="10" t="s">
        <v>778</v>
      </c>
      <c r="C219" s="18">
        <v>50.72</v>
      </c>
    </row>
    <row r="221" spans="1:7">
      <c r="B221" s="10" t="s">
        <v>779</v>
      </c>
    </row>
    <row r="222" spans="1:7">
      <c r="A222" s="10" t="s">
        <v>814</v>
      </c>
      <c r="B222" s="10" t="s">
        <v>781</v>
      </c>
      <c r="C222" s="18">
        <v>407574.29</v>
      </c>
      <c r="D222" s="10" t="s">
        <v>94</v>
      </c>
      <c r="F222" s="20">
        <f>IF(C230=0,"",IF(C222="[Mark as ND1 if not relevant]","",C222/C230))</f>
        <v>0.77751372776966432</v>
      </c>
      <c r="G222" s="20" t="str">
        <f>IF(D230=0,"",IF(D222="[Mark as ND1 if not relevant]","",D222/D230))</f>
        <v/>
      </c>
    </row>
    <row r="223" spans="1:7">
      <c r="A223" s="10" t="s">
        <v>815</v>
      </c>
      <c r="B223" s="10" t="s">
        <v>783</v>
      </c>
      <c r="C223" s="18">
        <v>57507.27</v>
      </c>
      <c r="D223" s="10" t="s">
        <v>94</v>
      </c>
      <c r="F223" s="20">
        <f>IF(C230=0,"",IF(C223="[Mark as ND1 if not relevant]","",C223/C230))</f>
        <v>0.10970439737883513</v>
      </c>
      <c r="G223" s="20" t="str">
        <f>IF(D230=0,"",IF(D223="[Mark as ND1 if not relevant]","",D223/D230))</f>
        <v/>
      </c>
    </row>
    <row r="224" spans="1:7">
      <c r="A224" s="10" t="s">
        <v>816</v>
      </c>
      <c r="B224" s="10" t="s">
        <v>785</v>
      </c>
      <c r="C224" s="18">
        <v>35859.08</v>
      </c>
      <c r="D224" s="10" t="s">
        <v>94</v>
      </c>
      <c r="F224" s="20">
        <f>IF(C230=0,"",IF(C224="[Mark as ND1 if not relevant]","",C224/C230))</f>
        <v>6.8406981620922694E-2</v>
      </c>
      <c r="G224" s="20" t="str">
        <f>IF(D230=0,"",IF(D224="[Mark as ND1 if not relevant]","",D224/D230))</f>
        <v/>
      </c>
    </row>
    <row r="225" spans="1:7">
      <c r="A225" s="10" t="s">
        <v>817</v>
      </c>
      <c r="B225" s="10" t="s">
        <v>787</v>
      </c>
      <c r="C225" s="18">
        <v>18525.61</v>
      </c>
      <c r="D225" s="10" t="s">
        <v>94</v>
      </c>
      <c r="F225" s="20">
        <f>IF(C230=0,"",IF(C225="[Mark as ND1 if not relevant]","",C225/C230))</f>
        <v>3.5340590522299563E-2</v>
      </c>
      <c r="G225" s="20" t="str">
        <f>IF(D230=0,"",IF(D225="[Mark as ND1 if not relevant]","",D225/D230))</f>
        <v/>
      </c>
    </row>
    <row r="226" spans="1:7">
      <c r="A226" s="10" t="s">
        <v>818</v>
      </c>
      <c r="B226" s="10" t="s">
        <v>789</v>
      </c>
      <c r="C226" s="18">
        <v>4735.8</v>
      </c>
      <c r="D226" s="10" t="s">
        <v>94</v>
      </c>
      <c r="F226" s="20">
        <f>IF(C230=0,"",IF(C226="[Mark as ND1 if not relevant]","",C226/C230))</f>
        <v>9.0343027082782305E-3</v>
      </c>
      <c r="G226" s="20" t="str">
        <f>IF(D230=0,"",IF(D226="[Mark as ND1 if not relevant]","",D226/D230))</f>
        <v/>
      </c>
    </row>
    <row r="227" spans="1:7">
      <c r="A227" s="10" t="s">
        <v>819</v>
      </c>
      <c r="B227" s="10" t="s">
        <v>791</v>
      </c>
      <c r="C227" s="18">
        <v>0</v>
      </c>
      <c r="D227" s="10" t="s">
        <v>94</v>
      </c>
      <c r="F227" s="20">
        <f>IF(C230=0,"",IF(C227="[Mark as ND1 if not relevant]","",C227/C230))</f>
        <v>0</v>
      </c>
      <c r="G227" s="20" t="str">
        <f>IF(D230=0,"",IF(D227="[Mark as ND1 if not relevant]","",D227/D230))</f>
        <v/>
      </c>
    </row>
    <row r="228" spans="1:7">
      <c r="A228" s="10" t="s">
        <v>820</v>
      </c>
      <c r="B228" s="10" t="s">
        <v>793</v>
      </c>
      <c r="C228" s="18">
        <v>0</v>
      </c>
      <c r="D228" s="10" t="s">
        <v>94</v>
      </c>
      <c r="F228" s="20">
        <f>IF(C230=0,"",IF(C228="[Mark as ND1 if not relevant]","",C228/C230))</f>
        <v>0</v>
      </c>
      <c r="G228" s="20" t="str">
        <f>IF(D230=0,"",IF(D228="[Mark as ND1 if not relevant]","",D228/D230))</f>
        <v/>
      </c>
    </row>
    <row r="229" spans="1:7">
      <c r="A229" s="10" t="s">
        <v>821</v>
      </c>
      <c r="B229" s="10" t="s">
        <v>795</v>
      </c>
      <c r="C229" s="18">
        <v>0</v>
      </c>
      <c r="D229" s="10" t="s">
        <v>94</v>
      </c>
      <c r="F229" s="20">
        <f>IF(C230=0,"",IF(C229="[Mark as ND1 if not relevant]","",C229/C230))</f>
        <v>0</v>
      </c>
      <c r="G229" s="20" t="str">
        <f>IF(D230=0,"",IF(D229="[Mark as ND1 if not relevant]","",D229/D230))</f>
        <v/>
      </c>
    </row>
    <row r="230" spans="1:7">
      <c r="A230" s="10" t="s">
        <v>822</v>
      </c>
      <c r="B230" s="22" t="s">
        <v>100</v>
      </c>
      <c r="C230" s="23">
        <f>SUM(C222:C229)</f>
        <v>524202.05</v>
      </c>
      <c r="D230" s="10">
        <f>SUM(D222:D229)</f>
        <v>0</v>
      </c>
      <c r="F230" s="20">
        <f>SUM(F222:F229)</f>
        <v>0.99999999999999989</v>
      </c>
      <c r="G230" s="20">
        <f>SUM(G222:G229)</f>
        <v>0</v>
      </c>
    </row>
    <row r="231" spans="1:7" hidden="1">
      <c r="A231" s="10" t="s">
        <v>823</v>
      </c>
      <c r="B231" s="24" t="s">
        <v>798</v>
      </c>
      <c r="F231" s="25">
        <f>IF($C$230=0,"",IF(C231="[for completion]","",C231/$C$230))</f>
        <v>0</v>
      </c>
      <c r="G231" s="25" t="str">
        <f>IF($D$230=0,"",IF(D231="[for completion]","",D231/$D$230))</f>
        <v/>
      </c>
    </row>
    <row r="232" spans="1:7" hidden="1">
      <c r="A232" s="10" t="s">
        <v>824</v>
      </c>
      <c r="B232" s="24" t="s">
        <v>800</v>
      </c>
      <c r="F232" s="25">
        <v>0</v>
      </c>
      <c r="G232" s="25">
        <v>0</v>
      </c>
    </row>
    <row r="233" spans="1:7" hidden="1">
      <c r="A233" s="10" t="s">
        <v>825</v>
      </c>
      <c r="B233" s="24" t="s">
        <v>802</v>
      </c>
      <c r="F233" s="25">
        <v>0</v>
      </c>
      <c r="G233" s="25">
        <v>0</v>
      </c>
    </row>
    <row r="234" spans="1:7" hidden="1">
      <c r="A234" s="10" t="s">
        <v>826</v>
      </c>
      <c r="B234" s="24" t="s">
        <v>804</v>
      </c>
      <c r="F234" s="25">
        <v>0</v>
      </c>
      <c r="G234" s="25">
        <v>0</v>
      </c>
    </row>
    <row r="235" spans="1:7" hidden="1">
      <c r="A235" s="10" t="s">
        <v>827</v>
      </c>
      <c r="B235" s="24" t="s">
        <v>806</v>
      </c>
      <c r="F235" s="25">
        <v>0</v>
      </c>
      <c r="G235" s="25">
        <v>0</v>
      </c>
    </row>
    <row r="236" spans="1:7" hidden="1">
      <c r="A236" s="10" t="s">
        <v>828</v>
      </c>
      <c r="B236" s="24" t="s">
        <v>808</v>
      </c>
      <c r="F236" s="25">
        <v>0</v>
      </c>
      <c r="G236" s="25">
        <v>0</v>
      </c>
    </row>
    <row r="237" spans="1:7" hidden="1">
      <c r="A237" s="10" t="s">
        <v>829</v>
      </c>
    </row>
    <row r="238" spans="1:7" hidden="1">
      <c r="A238" s="10" t="s">
        <v>830</v>
      </c>
    </row>
    <row r="239" spans="1:7" hidden="1">
      <c r="A239" s="10" t="s">
        <v>831</v>
      </c>
    </row>
    <row r="240" spans="1:7">
      <c r="B240" s="16" t="s">
        <v>832</v>
      </c>
      <c r="C240" s="17" t="s">
        <v>550</v>
      </c>
    </row>
    <row r="241" spans="1:3">
      <c r="A241" s="10" t="s">
        <v>833</v>
      </c>
      <c r="B241" s="10" t="s">
        <v>834</v>
      </c>
      <c r="C241" s="10" t="s">
        <v>835</v>
      </c>
    </row>
    <row r="242" spans="1:3">
      <c r="A242" s="10" t="s">
        <v>836</v>
      </c>
      <c r="B242" s="10" t="s">
        <v>837</v>
      </c>
      <c r="C242" s="10" t="s">
        <v>835</v>
      </c>
    </row>
    <row r="243" spans="1:3">
      <c r="A243" s="10" t="s">
        <v>838</v>
      </c>
      <c r="B243" s="10" t="s">
        <v>839</v>
      </c>
      <c r="C243" s="10">
        <v>0</v>
      </c>
    </row>
    <row r="244" spans="1:3">
      <c r="A244" s="10" t="s">
        <v>840</v>
      </c>
      <c r="B244" s="10" t="s">
        <v>841</v>
      </c>
      <c r="C244" s="10">
        <v>0</v>
      </c>
    </row>
    <row r="245" spans="1:3">
      <c r="A245" s="10" t="s">
        <v>842</v>
      </c>
      <c r="B245" s="10" t="s">
        <v>98</v>
      </c>
      <c r="C245" s="10">
        <v>0</v>
      </c>
    </row>
    <row r="246" spans="1:3" hidden="1">
      <c r="A246" s="10" t="s">
        <v>843</v>
      </c>
      <c r="B246" s="24" t="s">
        <v>844</v>
      </c>
    </row>
    <row r="247" spans="1:3" hidden="1">
      <c r="A247" s="10" t="s">
        <v>845</v>
      </c>
      <c r="B247" s="24" t="s">
        <v>846</v>
      </c>
    </row>
    <row r="248" spans="1:3" hidden="1">
      <c r="A248" s="10" t="s">
        <v>847</v>
      </c>
      <c r="B248" s="24" t="s">
        <v>848</v>
      </c>
    </row>
    <row r="249" spans="1:3" hidden="1">
      <c r="A249" s="10" t="s">
        <v>849</v>
      </c>
      <c r="B249" s="24" t="s">
        <v>850</v>
      </c>
    </row>
    <row r="250" spans="1:3" hidden="1">
      <c r="A250" s="10" t="s">
        <v>851</v>
      </c>
      <c r="B250" s="24" t="s">
        <v>852</v>
      </c>
    </row>
    <row r="251" spans="1:3" hidden="1">
      <c r="A251" s="10" t="s">
        <v>853</v>
      </c>
      <c r="B251" s="24" t="s">
        <v>102</v>
      </c>
    </row>
    <row r="252" spans="1:3" hidden="1">
      <c r="A252" s="10" t="s">
        <v>854</v>
      </c>
      <c r="B252" s="24" t="s">
        <v>102</v>
      </c>
    </row>
    <row r="253" spans="1:3" hidden="1">
      <c r="A253" s="10" t="s">
        <v>855</v>
      </c>
      <c r="B253" s="24" t="s">
        <v>102</v>
      </c>
    </row>
    <row r="254" spans="1:3" hidden="1">
      <c r="A254" s="10" t="s">
        <v>856</v>
      </c>
      <c r="B254" s="24" t="s">
        <v>102</v>
      </c>
    </row>
    <row r="255" spans="1:3" hidden="1">
      <c r="A255" s="10" t="s">
        <v>857</v>
      </c>
      <c r="B255" s="24" t="s">
        <v>102</v>
      </c>
    </row>
    <row r="256" spans="1:3" hidden="1">
      <c r="A256" s="10" t="s">
        <v>858</v>
      </c>
      <c r="B256" s="24" t="s">
        <v>102</v>
      </c>
    </row>
    <row r="257" spans="1:7">
      <c r="B257" s="16" t="s">
        <v>859</v>
      </c>
      <c r="C257" s="17" t="s">
        <v>550</v>
      </c>
    </row>
    <row r="258" spans="1:7">
      <c r="A258" s="10" t="s">
        <v>860</v>
      </c>
      <c r="B258" s="10" t="s">
        <v>861</v>
      </c>
      <c r="C258" s="18">
        <v>95.92</v>
      </c>
    </row>
    <row r="259" spans="1:7">
      <c r="A259" s="10" t="s">
        <v>862</v>
      </c>
      <c r="B259" s="10" t="s">
        <v>863</v>
      </c>
      <c r="C259" s="10">
        <v>0</v>
      </c>
    </row>
    <row r="260" spans="1:7">
      <c r="A260" s="10" t="s">
        <v>864</v>
      </c>
      <c r="B260" s="10" t="s">
        <v>98</v>
      </c>
      <c r="C260" s="10">
        <v>0</v>
      </c>
    </row>
    <row r="261" spans="1:7" hidden="1">
      <c r="A261" s="10" t="s">
        <v>865</v>
      </c>
    </row>
    <row r="262" spans="1:7" hidden="1">
      <c r="A262" s="10" t="s">
        <v>866</v>
      </c>
    </row>
    <row r="263" spans="1:7" hidden="1">
      <c r="A263" s="10" t="s">
        <v>867</v>
      </c>
    </row>
    <row r="264" spans="1:7" hidden="1">
      <c r="A264" s="10" t="s">
        <v>868</v>
      </c>
    </row>
    <row r="265" spans="1:7" hidden="1">
      <c r="A265" s="10" t="s">
        <v>869</v>
      </c>
    </row>
    <row r="266" spans="1:7" hidden="1">
      <c r="A266" s="10" t="s">
        <v>870</v>
      </c>
    </row>
    <row r="267" spans="1:7" ht="18" customHeight="1">
      <c r="B267" s="37" t="s">
        <v>871</v>
      </c>
    </row>
    <row r="268" spans="1:7">
      <c r="B268" s="16" t="s">
        <v>872</v>
      </c>
      <c r="C268" s="17" t="s">
        <v>733</v>
      </c>
      <c r="D268" s="17" t="s">
        <v>734</v>
      </c>
      <c r="F268" s="17" t="s">
        <v>551</v>
      </c>
      <c r="G268" s="17" t="s">
        <v>735</v>
      </c>
    </row>
    <row r="269" spans="1:7">
      <c r="A269" s="10" t="s">
        <v>873</v>
      </c>
      <c r="B269" s="10" t="s">
        <v>737</v>
      </c>
      <c r="C269" s="10" t="s">
        <v>77</v>
      </c>
    </row>
    <row r="271" spans="1:7">
      <c r="B271" s="10" t="s">
        <v>738</v>
      </c>
    </row>
    <row r="272" spans="1:7">
      <c r="A272" s="10" t="s">
        <v>874</v>
      </c>
      <c r="B272" s="10" t="s">
        <v>875</v>
      </c>
      <c r="C272" s="10" t="s">
        <v>77</v>
      </c>
      <c r="D272" s="10" t="s">
        <v>77</v>
      </c>
      <c r="F272" s="25" t="str">
        <f>IF($C$296=0,"",IF(C272="[for completion]","",C272/$C$296))</f>
        <v/>
      </c>
      <c r="G272" s="25" t="str">
        <f>IF($D$296=0,"",IF(D272="[for completion]","",D272/$D$296))</f>
        <v/>
      </c>
    </row>
    <row r="273" spans="1:7">
      <c r="A273" s="10" t="s">
        <v>876</v>
      </c>
      <c r="B273" s="10" t="s">
        <v>877</v>
      </c>
      <c r="C273" s="10" t="s">
        <v>77</v>
      </c>
      <c r="D273" s="10" t="s">
        <v>77</v>
      </c>
      <c r="F273" s="25">
        <v>0</v>
      </c>
      <c r="G273" s="25">
        <v>0</v>
      </c>
    </row>
    <row r="274" spans="1:7">
      <c r="A274" s="10" t="s">
        <v>878</v>
      </c>
      <c r="B274" s="10" t="s">
        <v>879</v>
      </c>
      <c r="C274" s="10" t="s">
        <v>77</v>
      </c>
      <c r="D274" s="10" t="s">
        <v>77</v>
      </c>
      <c r="F274" s="25">
        <v>0</v>
      </c>
      <c r="G274" s="25">
        <v>0</v>
      </c>
    </row>
    <row r="275" spans="1:7">
      <c r="A275" s="10" t="s">
        <v>880</v>
      </c>
      <c r="B275" s="10" t="s">
        <v>756</v>
      </c>
      <c r="C275" s="10" t="s">
        <v>77</v>
      </c>
      <c r="D275" s="10" t="s">
        <v>77</v>
      </c>
      <c r="F275" s="25">
        <v>0</v>
      </c>
      <c r="G275" s="25">
        <v>0</v>
      </c>
    </row>
    <row r="276" spans="1:7">
      <c r="A276" s="10" t="s">
        <v>881</v>
      </c>
      <c r="B276" s="10" t="s">
        <v>882</v>
      </c>
      <c r="C276" s="10" t="s">
        <v>77</v>
      </c>
      <c r="D276" s="10" t="s">
        <v>77</v>
      </c>
      <c r="F276" s="25">
        <v>0</v>
      </c>
      <c r="G276" s="25">
        <v>0</v>
      </c>
    </row>
    <row r="277" spans="1:7">
      <c r="A277" s="10" t="s">
        <v>883</v>
      </c>
      <c r="B277" s="10" t="s">
        <v>884</v>
      </c>
      <c r="C277" s="10" t="s">
        <v>77</v>
      </c>
      <c r="D277" s="10" t="s">
        <v>77</v>
      </c>
      <c r="F277" s="25">
        <v>0</v>
      </c>
      <c r="G277" s="25">
        <v>0</v>
      </c>
    </row>
    <row r="278" spans="1:7">
      <c r="A278" s="10" t="s">
        <v>885</v>
      </c>
      <c r="B278" s="10" t="s">
        <v>886</v>
      </c>
      <c r="C278" s="10" t="s">
        <v>77</v>
      </c>
      <c r="D278" s="10" t="s">
        <v>77</v>
      </c>
      <c r="F278" s="25">
        <v>0</v>
      </c>
      <c r="G278" s="25">
        <v>0</v>
      </c>
    </row>
    <row r="279" spans="1:7">
      <c r="A279" s="10" t="s">
        <v>887</v>
      </c>
      <c r="B279" s="10" t="s">
        <v>888</v>
      </c>
      <c r="C279" s="10" t="s">
        <v>77</v>
      </c>
      <c r="D279" s="10" t="s">
        <v>77</v>
      </c>
      <c r="F279" s="25">
        <v>0</v>
      </c>
      <c r="G279" s="25">
        <v>0</v>
      </c>
    </row>
    <row r="280" spans="1:7">
      <c r="A280" s="10" t="s">
        <v>889</v>
      </c>
      <c r="B280" s="10" t="s">
        <v>890</v>
      </c>
      <c r="C280" s="10" t="s">
        <v>77</v>
      </c>
      <c r="D280" s="10" t="s">
        <v>77</v>
      </c>
      <c r="F280" s="25">
        <v>0</v>
      </c>
      <c r="G280" s="25">
        <v>0</v>
      </c>
    </row>
    <row r="281" spans="1:7" hidden="1">
      <c r="A281" s="10" t="s">
        <v>891</v>
      </c>
      <c r="F281" s="25">
        <v>0</v>
      </c>
      <c r="G281" s="25">
        <v>0</v>
      </c>
    </row>
    <row r="282" spans="1:7" hidden="1">
      <c r="A282" s="10" t="s">
        <v>892</v>
      </c>
      <c r="F282" s="25">
        <v>0</v>
      </c>
      <c r="G282" s="25">
        <v>0</v>
      </c>
    </row>
    <row r="283" spans="1:7" hidden="1">
      <c r="A283" s="10" t="s">
        <v>893</v>
      </c>
      <c r="F283" s="25">
        <v>0</v>
      </c>
      <c r="G283" s="25">
        <v>0</v>
      </c>
    </row>
    <row r="284" spans="1:7" hidden="1">
      <c r="A284" s="10" t="s">
        <v>894</v>
      </c>
      <c r="F284" s="25">
        <v>0</v>
      </c>
      <c r="G284" s="25">
        <v>0</v>
      </c>
    </row>
    <row r="285" spans="1:7" hidden="1">
      <c r="A285" s="10" t="s">
        <v>895</v>
      </c>
      <c r="F285" s="25">
        <v>0</v>
      </c>
      <c r="G285" s="25">
        <v>0</v>
      </c>
    </row>
    <row r="286" spans="1:7" hidden="1">
      <c r="A286" s="10" t="s">
        <v>896</v>
      </c>
      <c r="F286" s="25">
        <v>0</v>
      </c>
      <c r="G286" s="25">
        <v>0</v>
      </c>
    </row>
    <row r="287" spans="1:7" hidden="1">
      <c r="A287" s="10" t="s">
        <v>897</v>
      </c>
      <c r="F287" s="25">
        <v>0</v>
      </c>
      <c r="G287" s="25">
        <v>0</v>
      </c>
    </row>
    <row r="288" spans="1:7" hidden="1">
      <c r="A288" s="10" t="s">
        <v>898</v>
      </c>
      <c r="F288" s="25">
        <v>0</v>
      </c>
      <c r="G288" s="25">
        <v>0</v>
      </c>
    </row>
    <row r="289" spans="1:7" hidden="1">
      <c r="A289" s="10" t="s">
        <v>899</v>
      </c>
      <c r="F289" s="25">
        <v>0</v>
      </c>
      <c r="G289" s="25">
        <v>0</v>
      </c>
    </row>
    <row r="290" spans="1:7" hidden="1">
      <c r="A290" s="10" t="s">
        <v>900</v>
      </c>
      <c r="F290" s="25">
        <v>0</v>
      </c>
      <c r="G290" s="25">
        <v>0</v>
      </c>
    </row>
    <row r="291" spans="1:7" hidden="1">
      <c r="A291" s="10" t="s">
        <v>901</v>
      </c>
      <c r="F291" s="25">
        <v>0</v>
      </c>
      <c r="G291" s="25">
        <v>0</v>
      </c>
    </row>
    <row r="292" spans="1:7" hidden="1">
      <c r="A292" s="10" t="s">
        <v>902</v>
      </c>
      <c r="F292" s="25">
        <v>0</v>
      </c>
      <c r="G292" s="25">
        <v>0</v>
      </c>
    </row>
    <row r="293" spans="1:7" hidden="1">
      <c r="A293" s="10" t="s">
        <v>903</v>
      </c>
      <c r="F293" s="25">
        <v>0</v>
      </c>
      <c r="G293" s="25">
        <v>0</v>
      </c>
    </row>
    <row r="294" spans="1:7" hidden="1">
      <c r="A294" s="10" t="s">
        <v>904</v>
      </c>
      <c r="F294" s="25">
        <v>0</v>
      </c>
      <c r="G294" s="25">
        <v>0</v>
      </c>
    </row>
    <row r="295" spans="1:7" hidden="1">
      <c r="A295" s="10" t="s">
        <v>905</v>
      </c>
      <c r="F295" s="25">
        <v>0</v>
      </c>
      <c r="G295" s="25">
        <v>0</v>
      </c>
    </row>
    <row r="296" spans="1:7">
      <c r="A296" s="10" t="s">
        <v>906</v>
      </c>
      <c r="B296" s="22" t="s">
        <v>100</v>
      </c>
      <c r="C296" s="10">
        <f>SUM(C272:C295)</f>
        <v>0</v>
      </c>
      <c r="D296" s="10">
        <f>SUM(D272:D295)</f>
        <v>0</v>
      </c>
      <c r="F296" s="20">
        <f>SUM(F272:F295)</f>
        <v>0</v>
      </c>
      <c r="G296" s="20">
        <f>SUM(G272:G295)</f>
        <v>0</v>
      </c>
    </row>
    <row r="297" spans="1:7">
      <c r="B297" s="16" t="s">
        <v>907</v>
      </c>
      <c r="C297" s="17" t="s">
        <v>733</v>
      </c>
      <c r="D297" s="17" t="s">
        <v>734</v>
      </c>
      <c r="F297" s="17" t="s">
        <v>551</v>
      </c>
      <c r="G297" s="17" t="s">
        <v>735</v>
      </c>
    </row>
    <row r="298" spans="1:7">
      <c r="A298" s="10" t="s">
        <v>908</v>
      </c>
      <c r="B298" s="10" t="s">
        <v>778</v>
      </c>
      <c r="C298" s="10" t="s">
        <v>77</v>
      </c>
    </row>
    <row r="300" spans="1:7">
      <c r="B300" s="10" t="s">
        <v>779</v>
      </c>
    </row>
    <row r="301" spans="1:7">
      <c r="A301" s="10" t="s">
        <v>909</v>
      </c>
      <c r="B301" s="10" t="s">
        <v>781</v>
      </c>
      <c r="C301" s="10" t="s">
        <v>77</v>
      </c>
      <c r="D301" s="10" t="s">
        <v>77</v>
      </c>
      <c r="F301" s="25" t="str">
        <f>IF($C$309=0,"",IF(C301="[for completion]","",C301/$C$309))</f>
        <v/>
      </c>
      <c r="G301" s="25" t="str">
        <f>IF($D$309=0,"",IF(D301="[for completion]","",D301/$D$309))</f>
        <v/>
      </c>
    </row>
    <row r="302" spans="1:7">
      <c r="A302" s="10" t="s">
        <v>910</v>
      </c>
      <c r="B302" s="10" t="s">
        <v>783</v>
      </c>
      <c r="C302" s="10" t="s">
        <v>77</v>
      </c>
      <c r="D302" s="10" t="s">
        <v>77</v>
      </c>
      <c r="F302" s="25" t="str">
        <f>IF($C$309=0,"",IF(C302="[for completion]","",C302/$C$309))</f>
        <v/>
      </c>
      <c r="G302" s="25" t="str">
        <f>IF($D$309=0,"",IF(D302="[for completion]","",D302/$D$309))</f>
        <v/>
      </c>
    </row>
    <row r="303" spans="1:7">
      <c r="A303" s="10" t="s">
        <v>911</v>
      </c>
      <c r="B303" s="10" t="s">
        <v>785</v>
      </c>
      <c r="C303" s="10" t="s">
        <v>77</v>
      </c>
      <c r="D303" s="10" t="s">
        <v>77</v>
      </c>
      <c r="F303" s="25">
        <v>0</v>
      </c>
      <c r="G303" s="25">
        <v>0</v>
      </c>
    </row>
    <row r="304" spans="1:7">
      <c r="A304" s="10" t="s">
        <v>912</v>
      </c>
      <c r="B304" s="10" t="s">
        <v>787</v>
      </c>
      <c r="C304" s="10" t="s">
        <v>77</v>
      </c>
      <c r="D304" s="10" t="s">
        <v>77</v>
      </c>
      <c r="F304" s="25">
        <v>0</v>
      </c>
      <c r="G304" s="25">
        <v>0</v>
      </c>
    </row>
    <row r="305" spans="1:7">
      <c r="A305" s="10" t="s">
        <v>913</v>
      </c>
      <c r="B305" s="10" t="s">
        <v>789</v>
      </c>
      <c r="C305" s="10" t="s">
        <v>77</v>
      </c>
      <c r="D305" s="10" t="s">
        <v>77</v>
      </c>
      <c r="F305" s="25">
        <v>0</v>
      </c>
      <c r="G305" s="25">
        <v>0</v>
      </c>
    </row>
    <row r="306" spans="1:7">
      <c r="A306" s="10" t="s">
        <v>914</v>
      </c>
      <c r="B306" s="10" t="s">
        <v>791</v>
      </c>
      <c r="C306" s="10" t="s">
        <v>77</v>
      </c>
      <c r="D306" s="10" t="s">
        <v>77</v>
      </c>
      <c r="F306" s="25">
        <v>0</v>
      </c>
      <c r="G306" s="25">
        <v>0</v>
      </c>
    </row>
    <row r="307" spans="1:7">
      <c r="A307" s="10" t="s">
        <v>915</v>
      </c>
      <c r="B307" s="10" t="s">
        <v>793</v>
      </c>
      <c r="C307" s="10" t="s">
        <v>77</v>
      </c>
      <c r="D307" s="10" t="s">
        <v>77</v>
      </c>
      <c r="F307" s="25">
        <v>0</v>
      </c>
      <c r="G307" s="25">
        <v>0</v>
      </c>
    </row>
    <row r="308" spans="1:7">
      <c r="A308" s="10" t="s">
        <v>916</v>
      </c>
      <c r="B308" s="10" t="s">
        <v>795</v>
      </c>
      <c r="C308" s="10" t="s">
        <v>77</v>
      </c>
      <c r="D308" s="10" t="s">
        <v>77</v>
      </c>
      <c r="F308" s="25">
        <v>0</v>
      </c>
      <c r="G308" s="25">
        <v>0</v>
      </c>
    </row>
    <row r="309" spans="1:7">
      <c r="A309" s="10" t="s">
        <v>917</v>
      </c>
      <c r="B309" s="22" t="s">
        <v>100</v>
      </c>
      <c r="C309" s="10">
        <f>SUM(C301:C308)</f>
        <v>0</v>
      </c>
      <c r="D309" s="10">
        <f>SUM(D301:D308)</f>
        <v>0</v>
      </c>
      <c r="F309" s="20">
        <f>SUM(F301:F308)</f>
        <v>0</v>
      </c>
      <c r="G309" s="20">
        <f>SUM(G301:G308)</f>
        <v>0</v>
      </c>
    </row>
    <row r="310" spans="1:7" hidden="1">
      <c r="A310" s="10" t="s">
        <v>918</v>
      </c>
      <c r="B310" s="24" t="s">
        <v>798</v>
      </c>
      <c r="F310" s="25">
        <v>0</v>
      </c>
      <c r="G310" s="25">
        <v>0</v>
      </c>
    </row>
    <row r="311" spans="1:7" hidden="1">
      <c r="A311" s="10" t="s">
        <v>919</v>
      </c>
      <c r="B311" s="24" t="s">
        <v>800</v>
      </c>
      <c r="F311" s="25">
        <v>0</v>
      </c>
      <c r="G311" s="25">
        <v>0</v>
      </c>
    </row>
    <row r="312" spans="1:7" hidden="1">
      <c r="A312" s="10" t="s">
        <v>920</v>
      </c>
      <c r="B312" s="24" t="s">
        <v>802</v>
      </c>
      <c r="F312" s="25">
        <v>0</v>
      </c>
      <c r="G312" s="25">
        <v>0</v>
      </c>
    </row>
    <row r="313" spans="1:7" hidden="1">
      <c r="A313" s="10" t="s">
        <v>921</v>
      </c>
      <c r="B313" s="24" t="s">
        <v>804</v>
      </c>
      <c r="F313" s="25">
        <v>0</v>
      </c>
      <c r="G313" s="25">
        <v>0</v>
      </c>
    </row>
    <row r="314" spans="1:7" hidden="1">
      <c r="A314" s="10" t="s">
        <v>922</v>
      </c>
      <c r="B314" s="24" t="s">
        <v>806</v>
      </c>
      <c r="F314" s="25">
        <v>0</v>
      </c>
      <c r="G314" s="25">
        <v>0</v>
      </c>
    </row>
    <row r="315" spans="1:7" hidden="1">
      <c r="A315" s="10" t="s">
        <v>923</v>
      </c>
      <c r="B315" s="24" t="s">
        <v>808</v>
      </c>
      <c r="F315" s="25">
        <v>0</v>
      </c>
      <c r="G315" s="25">
        <v>0</v>
      </c>
    </row>
    <row r="316" spans="1:7" hidden="1">
      <c r="A316" s="10" t="s">
        <v>924</v>
      </c>
    </row>
    <row r="317" spans="1:7" hidden="1">
      <c r="A317" s="10" t="s">
        <v>925</v>
      </c>
    </row>
    <row r="318" spans="1:7" hidden="1">
      <c r="A318" s="10" t="s">
        <v>926</v>
      </c>
    </row>
    <row r="319" spans="1:7">
      <c r="B319" s="16" t="s">
        <v>927</v>
      </c>
      <c r="C319" s="17" t="s">
        <v>733</v>
      </c>
      <c r="D319" s="17" t="s">
        <v>734</v>
      </c>
      <c r="F319" s="17" t="s">
        <v>551</v>
      </c>
      <c r="G319" s="17" t="s">
        <v>735</v>
      </c>
    </row>
    <row r="320" spans="1:7">
      <c r="A320" s="10" t="s">
        <v>928</v>
      </c>
      <c r="B320" s="10" t="s">
        <v>778</v>
      </c>
      <c r="C320" s="10" t="s">
        <v>77</v>
      </c>
    </row>
    <row r="322" spans="1:7">
      <c r="B322" s="10" t="s">
        <v>779</v>
      </c>
    </row>
    <row r="323" spans="1:7">
      <c r="A323" s="10" t="s">
        <v>929</v>
      </c>
      <c r="B323" s="10" t="s">
        <v>781</v>
      </c>
      <c r="C323" s="10" t="s">
        <v>77</v>
      </c>
      <c r="D323" s="10" t="s">
        <v>77</v>
      </c>
      <c r="F323" s="25" t="str">
        <f>IF($C$331=0,"",IF(C323="[Mark as ND1 if not relevant]","",C323/$C$331))</f>
        <v/>
      </c>
      <c r="G323" s="25" t="str">
        <f>IF($D$331=0,"",IF(D323="[Mark as ND1 if not relevant]","",D323/$D$331))</f>
        <v/>
      </c>
    </row>
    <row r="324" spans="1:7">
      <c r="A324" s="10" t="s">
        <v>930</v>
      </c>
      <c r="B324" s="10" t="s">
        <v>783</v>
      </c>
      <c r="C324" s="10" t="s">
        <v>77</v>
      </c>
      <c r="D324" s="10" t="s">
        <v>77</v>
      </c>
      <c r="F324" s="25" t="str">
        <f>IF($C$331=0,"",IF(C324="[Mark as ND1 if not relevant]","",C324/$C$331))</f>
        <v/>
      </c>
      <c r="G324" s="25" t="str">
        <f>IF($D$331=0,"",IF(D324="[Mark as ND1 if not relevant]","",D324/$D$331))</f>
        <v/>
      </c>
    </row>
    <row r="325" spans="1:7">
      <c r="A325" s="10" t="s">
        <v>931</v>
      </c>
      <c r="B325" s="10" t="s">
        <v>785</v>
      </c>
      <c r="C325" s="10" t="s">
        <v>77</v>
      </c>
      <c r="D325" s="10" t="s">
        <v>77</v>
      </c>
      <c r="F325" s="25">
        <v>0</v>
      </c>
      <c r="G325" s="25">
        <v>0</v>
      </c>
    </row>
    <row r="326" spans="1:7">
      <c r="A326" s="10" t="s">
        <v>932</v>
      </c>
      <c r="B326" s="10" t="s">
        <v>787</v>
      </c>
      <c r="C326" s="10" t="s">
        <v>77</v>
      </c>
      <c r="D326" s="10" t="s">
        <v>77</v>
      </c>
      <c r="F326" s="25">
        <v>0</v>
      </c>
      <c r="G326" s="25">
        <v>0</v>
      </c>
    </row>
    <row r="327" spans="1:7">
      <c r="A327" s="10" t="s">
        <v>933</v>
      </c>
      <c r="B327" s="10" t="s">
        <v>789</v>
      </c>
      <c r="C327" s="10" t="s">
        <v>77</v>
      </c>
      <c r="D327" s="10" t="s">
        <v>77</v>
      </c>
      <c r="F327" s="25">
        <v>0</v>
      </c>
      <c r="G327" s="25">
        <v>0</v>
      </c>
    </row>
    <row r="328" spans="1:7">
      <c r="A328" s="10" t="s">
        <v>934</v>
      </c>
      <c r="B328" s="10" t="s">
        <v>791</v>
      </c>
      <c r="C328" s="10" t="s">
        <v>77</v>
      </c>
      <c r="D328" s="10" t="s">
        <v>77</v>
      </c>
      <c r="F328" s="25">
        <v>0</v>
      </c>
      <c r="G328" s="25">
        <v>0</v>
      </c>
    </row>
    <row r="329" spans="1:7">
      <c r="A329" s="10" t="s">
        <v>935</v>
      </c>
      <c r="B329" s="10" t="s">
        <v>793</v>
      </c>
      <c r="C329" s="10" t="s">
        <v>77</v>
      </c>
      <c r="D329" s="10" t="s">
        <v>77</v>
      </c>
      <c r="F329" s="25">
        <v>0</v>
      </c>
      <c r="G329" s="25">
        <v>0</v>
      </c>
    </row>
    <row r="330" spans="1:7">
      <c r="A330" s="10" t="s">
        <v>936</v>
      </c>
      <c r="B330" s="10" t="s">
        <v>795</v>
      </c>
      <c r="C330" s="10" t="s">
        <v>77</v>
      </c>
      <c r="D330" s="10" t="s">
        <v>77</v>
      </c>
      <c r="F330" s="25">
        <v>0</v>
      </c>
      <c r="G330" s="25">
        <v>0</v>
      </c>
    </row>
    <row r="331" spans="1:7">
      <c r="A331" s="10" t="s">
        <v>937</v>
      </c>
      <c r="B331" s="22" t="s">
        <v>100</v>
      </c>
      <c r="C331" s="10">
        <f>SUM(C323:C330)</f>
        <v>0</v>
      </c>
      <c r="D331" s="10">
        <f>SUM(D323:D330)</f>
        <v>0</v>
      </c>
      <c r="F331" s="20">
        <f>SUM(F323:F330)</f>
        <v>0</v>
      </c>
      <c r="G331" s="20">
        <f>SUM(G323:G330)</f>
        <v>0</v>
      </c>
    </row>
    <row r="332" spans="1:7" hidden="1">
      <c r="A332" s="10" t="s">
        <v>938</v>
      </c>
      <c r="B332" s="24" t="s">
        <v>798</v>
      </c>
      <c r="F332" s="25" t="str">
        <f>IF($C$331=0,"",IF(C332="[for completion]","",C332/$C$331))</f>
        <v/>
      </c>
      <c r="G332" s="25" t="str">
        <f>IF($D$331=0,"",IF(D332="[for completion]","",D332/$D$331))</f>
        <v/>
      </c>
    </row>
    <row r="333" spans="1:7" hidden="1">
      <c r="A333" s="10" t="s">
        <v>939</v>
      </c>
      <c r="B333" s="24" t="s">
        <v>800</v>
      </c>
      <c r="F333" s="25">
        <v>0</v>
      </c>
      <c r="G333" s="25">
        <v>0</v>
      </c>
    </row>
    <row r="334" spans="1:7" hidden="1">
      <c r="A334" s="10" t="s">
        <v>940</v>
      </c>
      <c r="B334" s="24" t="s">
        <v>802</v>
      </c>
      <c r="F334" s="25">
        <v>0</v>
      </c>
      <c r="G334" s="25">
        <v>0</v>
      </c>
    </row>
    <row r="335" spans="1:7" hidden="1">
      <c r="A335" s="10" t="s">
        <v>941</v>
      </c>
      <c r="B335" s="24" t="s">
        <v>804</v>
      </c>
      <c r="F335" s="25">
        <v>0</v>
      </c>
      <c r="G335" s="25">
        <v>0</v>
      </c>
    </row>
    <row r="336" spans="1:7" hidden="1">
      <c r="A336" s="10" t="s">
        <v>942</v>
      </c>
      <c r="B336" s="24" t="s">
        <v>806</v>
      </c>
      <c r="F336" s="25">
        <v>0</v>
      </c>
      <c r="G336" s="25">
        <v>0</v>
      </c>
    </row>
    <row r="337" spans="1:7" hidden="1">
      <c r="A337" s="10" t="s">
        <v>943</v>
      </c>
      <c r="B337" s="24" t="s">
        <v>808</v>
      </c>
      <c r="F337" s="25">
        <v>0</v>
      </c>
      <c r="G337" s="25">
        <v>0</v>
      </c>
    </row>
    <row r="338" spans="1:7" hidden="1">
      <c r="A338" s="10" t="s">
        <v>944</v>
      </c>
    </row>
    <row r="339" spans="1:7" hidden="1">
      <c r="A339" s="10" t="s">
        <v>945</v>
      </c>
    </row>
    <row r="340" spans="1:7" hidden="1">
      <c r="A340" s="10" t="s">
        <v>946</v>
      </c>
    </row>
    <row r="341" spans="1:7">
      <c r="B341" s="16" t="s">
        <v>947</v>
      </c>
      <c r="C341" s="17" t="s">
        <v>948</v>
      </c>
    </row>
    <row r="342" spans="1:7">
      <c r="A342" s="10" t="s">
        <v>949</v>
      </c>
      <c r="B342" s="10" t="s">
        <v>950</v>
      </c>
      <c r="C342" s="10" t="s">
        <v>77</v>
      </c>
    </row>
    <row r="343" spans="1:7">
      <c r="A343" s="10" t="s">
        <v>951</v>
      </c>
      <c r="B343" s="10" t="s">
        <v>952</v>
      </c>
      <c r="C343" s="10" t="s">
        <v>77</v>
      </c>
    </row>
    <row r="344" spans="1:7">
      <c r="A344" s="10" t="s">
        <v>953</v>
      </c>
      <c r="B344" s="10" t="s">
        <v>954</v>
      </c>
      <c r="C344" s="10" t="s">
        <v>77</v>
      </c>
    </row>
    <row r="345" spans="1:7">
      <c r="A345" s="10" t="s">
        <v>955</v>
      </c>
      <c r="B345" s="10" t="s">
        <v>956</v>
      </c>
      <c r="C345" s="10" t="s">
        <v>77</v>
      </c>
    </row>
    <row r="346" spans="1:7">
      <c r="A346" s="10" t="s">
        <v>957</v>
      </c>
      <c r="B346" s="10" t="s">
        <v>958</v>
      </c>
      <c r="C346" s="10" t="s">
        <v>77</v>
      </c>
    </row>
    <row r="347" spans="1:7">
      <c r="A347" s="10" t="s">
        <v>959</v>
      </c>
      <c r="B347" s="10" t="s">
        <v>960</v>
      </c>
      <c r="C347" s="10" t="s">
        <v>77</v>
      </c>
    </row>
    <row r="348" spans="1:7">
      <c r="A348" s="10" t="s">
        <v>961</v>
      </c>
      <c r="B348" s="10" t="s">
        <v>962</v>
      </c>
      <c r="C348" s="10" t="s">
        <v>77</v>
      </c>
    </row>
    <row r="349" spans="1:7">
      <c r="A349" s="10" t="s">
        <v>963</v>
      </c>
      <c r="B349" s="10" t="s">
        <v>964</v>
      </c>
      <c r="C349" s="10" t="s">
        <v>77</v>
      </c>
    </row>
    <row r="350" spans="1:7">
      <c r="A350" s="10" t="s">
        <v>965</v>
      </c>
      <c r="B350" s="10" t="s">
        <v>966</v>
      </c>
      <c r="C350" s="10" t="s">
        <v>77</v>
      </c>
    </row>
    <row r="351" spans="1:7">
      <c r="A351" s="10" t="s">
        <v>967</v>
      </c>
      <c r="B351" s="10" t="s">
        <v>98</v>
      </c>
      <c r="C351" s="10" t="s">
        <v>77</v>
      </c>
    </row>
    <row r="352" spans="1:7" hidden="1">
      <c r="A352" s="10" t="s">
        <v>968</v>
      </c>
      <c r="B352" s="24" t="s">
        <v>969</v>
      </c>
    </row>
    <row r="353" spans="1:2" hidden="1">
      <c r="A353" s="10" t="s">
        <v>970</v>
      </c>
      <c r="B353" s="24" t="s">
        <v>102</v>
      </c>
    </row>
    <row r="354" spans="1:2" hidden="1">
      <c r="A354" s="10" t="s">
        <v>971</v>
      </c>
      <c r="B354" s="24" t="s">
        <v>102</v>
      </c>
    </row>
    <row r="355" spans="1:2" hidden="1">
      <c r="A355" s="10" t="s">
        <v>972</v>
      </c>
      <c r="B355" s="24" t="s">
        <v>102</v>
      </c>
    </row>
    <row r="356" spans="1:2" hidden="1">
      <c r="A356" s="10" t="s">
        <v>973</v>
      </c>
      <c r="B356" s="24" t="s">
        <v>102</v>
      </c>
    </row>
    <row r="357" spans="1:2" hidden="1">
      <c r="A357" s="10" t="s">
        <v>974</v>
      </c>
      <c r="B357" s="24" t="s">
        <v>102</v>
      </c>
    </row>
    <row r="358" spans="1:2" hidden="1">
      <c r="A358" s="10" t="s">
        <v>975</v>
      </c>
      <c r="B358" s="24" t="s">
        <v>102</v>
      </c>
    </row>
    <row r="359" spans="1:2" hidden="1">
      <c r="A359" s="10" t="s">
        <v>976</v>
      </c>
      <c r="B359" s="24" t="s">
        <v>102</v>
      </c>
    </row>
    <row r="360" spans="1:2" hidden="1">
      <c r="A360" s="10" t="s">
        <v>977</v>
      </c>
      <c r="B360" s="24" t="s">
        <v>102</v>
      </c>
    </row>
    <row r="361" spans="1:2" hidden="1">
      <c r="A361" s="10" t="s">
        <v>978</v>
      </c>
      <c r="B361" s="24" t="s">
        <v>102</v>
      </c>
    </row>
    <row r="362" spans="1:2" hidden="1">
      <c r="A362" s="10" t="s">
        <v>979</v>
      </c>
      <c r="B362" s="24" t="s">
        <v>102</v>
      </c>
    </row>
    <row r="363" spans="1:2" hidden="1">
      <c r="A363" s="10" t="s">
        <v>980</v>
      </c>
      <c r="B363" s="24" t="s">
        <v>102</v>
      </c>
    </row>
    <row r="364" spans="1:2" hidden="1">
      <c r="A364" s="10" t="s">
        <v>981</v>
      </c>
      <c r="B364" s="24" t="s">
        <v>102</v>
      </c>
    </row>
    <row r="365" spans="1:2" hidden="1">
      <c r="A365" s="10" t="s">
        <v>982</v>
      </c>
      <c r="B365" s="24" t="s">
        <v>102</v>
      </c>
    </row>
    <row r="366" spans="1:2" hidden="1">
      <c r="A366" s="10" t="s">
        <v>983</v>
      </c>
      <c r="B366" s="24" t="s">
        <v>102</v>
      </c>
    </row>
    <row r="367" spans="1:2" hidden="1">
      <c r="A367" s="10" t="s">
        <v>984</v>
      </c>
      <c r="B367" s="24" t="s">
        <v>102</v>
      </c>
    </row>
    <row r="368" spans="1:2" hidden="1">
      <c r="A368" s="10" t="s">
        <v>985</v>
      </c>
      <c r="B368" s="24" t="s">
        <v>102</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s>
  <pageMargins left="0.70866141732283505" right="0.70866141732283505" top="0.74803149606299202" bottom="0.74803149606299202" header="0.3" footer="0.31496062992125984"/>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G179"/>
  <sheetViews>
    <sheetView workbookViewId="0">
      <selection activeCell="C173" sqref="C173"/>
    </sheetView>
  </sheetViews>
  <sheetFormatPr defaultColWidth="9.5703125" defaultRowHeight="15"/>
  <cols>
    <col min="1" max="1" width="12.85546875" customWidth="1"/>
    <col min="2" max="2" width="61.42578125" customWidth="1"/>
    <col min="3" max="4" width="41.42578125" customWidth="1"/>
    <col min="5" max="5" width="8" customWidth="1"/>
    <col min="6" max="7" width="41.42578125" customWidth="1"/>
    <col min="8" max="8" width="8" customWidth="1"/>
    <col min="9" max="9" width="72.5703125" customWidth="1"/>
    <col min="10" max="11" width="48.42578125" customWidth="1"/>
    <col min="12" max="12" width="8" customWidth="1"/>
    <col min="13" max="14" width="26.42578125" customWidth="1"/>
    <col min="15" max="15" width="9.5703125" customWidth="1"/>
  </cols>
  <sheetData>
    <row r="1" spans="1:3" ht="31.15" customHeight="1">
      <c r="A1" s="5" t="s">
        <v>986</v>
      </c>
    </row>
    <row r="3" spans="1:3" ht="18.600000000000001" customHeight="1">
      <c r="B3" s="6" t="s">
        <v>13</v>
      </c>
      <c r="C3" s="7" t="s">
        <v>14</v>
      </c>
    </row>
    <row r="5" spans="1:3" ht="18" customHeight="1">
      <c r="B5" s="8" t="s">
        <v>987</v>
      </c>
    </row>
    <row r="6" spans="1:3">
      <c r="B6" s="9" t="s">
        <v>988</v>
      </c>
    </row>
    <row r="8" spans="1:3" ht="36" customHeight="1">
      <c r="A8" s="11" t="s">
        <v>23</v>
      </c>
      <c r="B8" s="11" t="s">
        <v>988</v>
      </c>
    </row>
    <row r="9" spans="1:3">
      <c r="B9" s="16" t="s">
        <v>989</v>
      </c>
    </row>
    <row r="10" spans="1:3">
      <c r="A10" s="10" t="s">
        <v>990</v>
      </c>
      <c r="B10" s="10" t="s">
        <v>991</v>
      </c>
      <c r="C10" s="10">
        <v>0</v>
      </c>
    </row>
    <row r="11" spans="1:3">
      <c r="A11" s="10" t="s">
        <v>992</v>
      </c>
      <c r="B11" s="24" t="s">
        <v>542</v>
      </c>
    </row>
    <row r="12" spans="1:3">
      <c r="A12" s="10" t="s">
        <v>993</v>
      </c>
      <c r="B12" s="24" t="s">
        <v>544</v>
      </c>
    </row>
    <row r="13" spans="1:3">
      <c r="A13" s="10" t="s">
        <v>994</v>
      </c>
    </row>
    <row r="14" spans="1:3">
      <c r="A14" s="10" t="s">
        <v>995</v>
      </c>
    </row>
    <row r="15" spans="1:3">
      <c r="A15" s="10" t="s">
        <v>996</v>
      </c>
    </row>
    <row r="16" spans="1:3">
      <c r="A16" s="10" t="s">
        <v>997</v>
      </c>
    </row>
    <row r="17" spans="1:7">
      <c r="A17" s="10" t="s">
        <v>998</v>
      </c>
    </row>
    <row r="18" spans="1:7">
      <c r="B18" s="17" t="s">
        <v>999</v>
      </c>
      <c r="C18" s="17" t="s">
        <v>733</v>
      </c>
      <c r="D18" s="17" t="s">
        <v>1000</v>
      </c>
      <c r="F18" s="17" t="s">
        <v>1001</v>
      </c>
      <c r="G18" s="17" t="s">
        <v>1002</v>
      </c>
    </row>
    <row r="19" spans="1:7">
      <c r="A19" s="10" t="s">
        <v>1003</v>
      </c>
      <c r="B19" s="10" t="s">
        <v>1004</v>
      </c>
      <c r="C19" s="10">
        <v>0</v>
      </c>
    </row>
    <row r="21" spans="1:7">
      <c r="B21" s="10" t="s">
        <v>738</v>
      </c>
    </row>
    <row r="22" spans="1:7">
      <c r="A22" s="10" t="s">
        <v>1005</v>
      </c>
      <c r="B22" s="10" t="s">
        <v>1006</v>
      </c>
      <c r="C22" s="10">
        <v>0</v>
      </c>
      <c r="D22" s="10">
        <v>0</v>
      </c>
      <c r="F22" s="25" t="str">
        <f>IF($C$37=0,"",IF(C22="[for completion]","",C22/$C$37))</f>
        <v/>
      </c>
      <c r="G22" s="25" t="str">
        <f>IF($D$37=0,"",IF(D22="[for completion]","",D22/$D$37))</f>
        <v/>
      </c>
    </row>
    <row r="23" spans="1:7">
      <c r="A23" s="10" t="s">
        <v>1007</v>
      </c>
      <c r="B23" s="10" t="s">
        <v>1006</v>
      </c>
      <c r="C23" s="10">
        <v>0</v>
      </c>
      <c r="D23" s="10">
        <v>0</v>
      </c>
      <c r="F23" s="25" t="str">
        <f>IF($C$37=0,"",IF(C23="[for completion]","",C23/$C$37))</f>
        <v/>
      </c>
      <c r="G23" s="25" t="str">
        <f>IF($D$37=0,"",IF(D23="[for completion]","",D23/$D$37))</f>
        <v/>
      </c>
    </row>
    <row r="24" spans="1:7">
      <c r="A24" s="10" t="s">
        <v>1008</v>
      </c>
      <c r="B24" s="10" t="s">
        <v>1006</v>
      </c>
      <c r="C24" s="10">
        <v>0</v>
      </c>
      <c r="D24" s="10">
        <v>0</v>
      </c>
      <c r="F24" s="25">
        <v>0</v>
      </c>
      <c r="G24" s="25">
        <v>0</v>
      </c>
    </row>
    <row r="25" spans="1:7">
      <c r="A25" s="10" t="s">
        <v>1009</v>
      </c>
      <c r="B25" s="10" t="s">
        <v>1006</v>
      </c>
      <c r="C25" s="10">
        <v>0</v>
      </c>
      <c r="D25" s="10">
        <v>0</v>
      </c>
      <c r="F25" s="25">
        <v>0</v>
      </c>
      <c r="G25" s="25">
        <v>0</v>
      </c>
    </row>
    <row r="26" spans="1:7">
      <c r="A26" s="10" t="s">
        <v>1010</v>
      </c>
      <c r="B26" s="10" t="s">
        <v>1006</v>
      </c>
      <c r="C26" s="10">
        <v>0</v>
      </c>
      <c r="D26" s="10">
        <v>0</v>
      </c>
      <c r="F26" s="25">
        <v>0</v>
      </c>
      <c r="G26" s="25">
        <v>0</v>
      </c>
    </row>
    <row r="27" spans="1:7">
      <c r="A27" s="10" t="s">
        <v>1011</v>
      </c>
      <c r="B27" s="10" t="s">
        <v>1006</v>
      </c>
      <c r="C27" s="10">
        <v>0</v>
      </c>
      <c r="D27" s="10">
        <v>0</v>
      </c>
      <c r="F27" s="25">
        <v>0</v>
      </c>
      <c r="G27" s="25">
        <v>0</v>
      </c>
    </row>
    <row r="28" spans="1:7">
      <c r="A28" s="10" t="s">
        <v>1012</v>
      </c>
      <c r="B28" s="10" t="s">
        <v>1006</v>
      </c>
      <c r="C28" s="10">
        <v>0</v>
      </c>
      <c r="D28" s="10">
        <v>0</v>
      </c>
      <c r="F28" s="25">
        <v>0</v>
      </c>
      <c r="G28" s="25">
        <v>0</v>
      </c>
    </row>
    <row r="29" spans="1:7">
      <c r="A29" s="10" t="s">
        <v>1013</v>
      </c>
      <c r="B29" s="10" t="s">
        <v>1006</v>
      </c>
      <c r="C29" s="10">
        <v>0</v>
      </c>
      <c r="D29" s="10">
        <v>0</v>
      </c>
      <c r="F29" s="25">
        <v>0</v>
      </c>
      <c r="G29" s="25">
        <v>0</v>
      </c>
    </row>
    <row r="30" spans="1:7">
      <c r="A30" s="10" t="s">
        <v>1014</v>
      </c>
      <c r="B30" s="10" t="s">
        <v>1006</v>
      </c>
      <c r="C30" s="10">
        <v>0</v>
      </c>
      <c r="D30" s="10">
        <v>0</v>
      </c>
      <c r="F30" s="25">
        <v>0</v>
      </c>
      <c r="G30" s="25">
        <v>0</v>
      </c>
    </row>
    <row r="31" spans="1:7">
      <c r="A31" s="10" t="s">
        <v>1015</v>
      </c>
      <c r="B31" s="10" t="s">
        <v>1006</v>
      </c>
      <c r="C31" s="10">
        <v>0</v>
      </c>
      <c r="D31" s="10">
        <v>0</v>
      </c>
      <c r="F31" s="25">
        <v>0</v>
      </c>
      <c r="G31" s="25">
        <v>0</v>
      </c>
    </row>
    <row r="32" spans="1:7">
      <c r="A32" s="10" t="s">
        <v>1016</v>
      </c>
      <c r="B32" s="10" t="s">
        <v>1006</v>
      </c>
      <c r="C32" s="10">
        <v>0</v>
      </c>
      <c r="D32" s="10">
        <v>0</v>
      </c>
      <c r="F32" s="25">
        <v>0</v>
      </c>
      <c r="G32" s="25">
        <v>0</v>
      </c>
    </row>
    <row r="33" spans="1:7">
      <c r="A33" s="10" t="s">
        <v>1017</v>
      </c>
      <c r="B33" s="10" t="s">
        <v>1006</v>
      </c>
      <c r="C33" s="10">
        <v>0</v>
      </c>
      <c r="D33" s="10">
        <v>0</v>
      </c>
      <c r="F33" s="25">
        <v>0</v>
      </c>
      <c r="G33" s="25">
        <v>0</v>
      </c>
    </row>
    <row r="34" spans="1:7">
      <c r="A34" s="10" t="s">
        <v>1018</v>
      </c>
      <c r="B34" s="10" t="s">
        <v>1006</v>
      </c>
      <c r="C34" s="10">
        <v>0</v>
      </c>
      <c r="D34" s="10">
        <v>0</v>
      </c>
      <c r="F34" s="25">
        <v>0</v>
      </c>
      <c r="G34" s="25">
        <v>0</v>
      </c>
    </row>
    <row r="35" spans="1:7">
      <c r="A35" s="10" t="s">
        <v>1019</v>
      </c>
      <c r="B35" s="10" t="s">
        <v>1006</v>
      </c>
      <c r="C35" s="10">
        <v>0</v>
      </c>
      <c r="D35" s="10">
        <v>0</v>
      </c>
      <c r="F35" s="25">
        <v>0</v>
      </c>
      <c r="G35" s="25">
        <v>0</v>
      </c>
    </row>
    <row r="36" spans="1:7">
      <c r="A36" s="10" t="s">
        <v>1020</v>
      </c>
      <c r="B36" s="10" t="s">
        <v>1006</v>
      </c>
      <c r="C36" s="10">
        <v>0</v>
      </c>
      <c r="D36" s="10">
        <v>0</v>
      </c>
      <c r="F36" s="25">
        <v>0</v>
      </c>
      <c r="G36" s="25">
        <v>0</v>
      </c>
    </row>
    <row r="37" spans="1:7">
      <c r="A37" s="10" t="s">
        <v>1021</v>
      </c>
      <c r="B37" s="22" t="s">
        <v>100</v>
      </c>
      <c r="C37" s="10">
        <f>SUM(C22:C36)</f>
        <v>0</v>
      </c>
      <c r="D37" s="10">
        <f>SUM(D22:D36)</f>
        <v>0</v>
      </c>
      <c r="F37" s="20">
        <f>SUM(F22:F36)</f>
        <v>0</v>
      </c>
      <c r="G37" s="20">
        <f>SUM(G22:G36)</f>
        <v>0</v>
      </c>
    </row>
    <row r="38" spans="1:7">
      <c r="B38" s="16" t="s">
        <v>1022</v>
      </c>
      <c r="C38" s="17" t="s">
        <v>59</v>
      </c>
      <c r="F38" s="17" t="s">
        <v>1001</v>
      </c>
    </row>
    <row r="39" spans="1:7">
      <c r="A39" s="10" t="s">
        <v>1023</v>
      </c>
      <c r="B39" s="10" t="s">
        <v>1024</v>
      </c>
      <c r="C39" s="10">
        <v>0</v>
      </c>
      <c r="F39" s="25" t="str">
        <f>IF($C$42=0,"",IF(C39="[for completion]","",C39/$C$42))</f>
        <v/>
      </c>
    </row>
    <row r="40" spans="1:7">
      <c r="A40" s="10" t="s">
        <v>1025</v>
      </c>
      <c r="B40" s="10" t="s">
        <v>1026</v>
      </c>
      <c r="C40" s="10">
        <v>0</v>
      </c>
      <c r="F40" s="25" t="str">
        <f>IF($C$42=0,"",IF(C40="[for completion]","",C40/$C$42))</f>
        <v/>
      </c>
    </row>
    <row r="41" spans="1:7">
      <c r="A41" s="10" t="s">
        <v>1027</v>
      </c>
      <c r="B41" s="10" t="s">
        <v>98</v>
      </c>
      <c r="C41" s="10">
        <v>0</v>
      </c>
      <c r="F41" s="25">
        <v>0</v>
      </c>
    </row>
    <row r="42" spans="1:7">
      <c r="A42" s="10" t="s">
        <v>1028</v>
      </c>
      <c r="B42" s="22" t="s">
        <v>100</v>
      </c>
      <c r="C42" s="10">
        <f>SUM(C39:C41)</f>
        <v>0</v>
      </c>
      <c r="F42" s="20">
        <f>SUM(F39:F41)</f>
        <v>0</v>
      </c>
    </row>
    <row r="43" spans="1:7">
      <c r="A43" s="10" t="s">
        <v>1029</v>
      </c>
    </row>
    <row r="44" spans="1:7">
      <c r="A44" s="10" t="s">
        <v>1030</v>
      </c>
    </row>
    <row r="45" spans="1:7">
      <c r="A45" s="10" t="s">
        <v>1031</v>
      </c>
    </row>
    <row r="46" spans="1:7">
      <c r="A46" s="10" t="s">
        <v>1032</v>
      </c>
    </row>
    <row r="47" spans="1:7">
      <c r="A47" s="10" t="s">
        <v>1033</v>
      </c>
    </row>
    <row r="48" spans="1:7">
      <c r="B48" s="16" t="s">
        <v>560</v>
      </c>
      <c r="C48" s="17" t="s">
        <v>1001</v>
      </c>
    </row>
    <row r="49" spans="1:3">
      <c r="A49" s="10" t="s">
        <v>1034</v>
      </c>
      <c r="B49" s="35" t="s">
        <v>562</v>
      </c>
      <c r="C49" s="10">
        <f>SUM(C50:C77)</f>
        <v>0</v>
      </c>
    </row>
    <row r="50" spans="1:3">
      <c r="A50" s="10" t="s">
        <v>1035</v>
      </c>
      <c r="B50" s="10" t="s">
        <v>564</v>
      </c>
      <c r="C50" s="10">
        <v>0</v>
      </c>
    </row>
    <row r="51" spans="1:3">
      <c r="A51" s="10" t="s">
        <v>1036</v>
      </c>
      <c r="B51" s="10" t="s">
        <v>566</v>
      </c>
      <c r="C51" s="10">
        <v>0</v>
      </c>
    </row>
    <row r="52" spans="1:3">
      <c r="A52" s="10" t="s">
        <v>1037</v>
      </c>
      <c r="B52" s="10" t="s">
        <v>568</v>
      </c>
      <c r="C52" s="10">
        <v>0</v>
      </c>
    </row>
    <row r="53" spans="1:3">
      <c r="A53" s="10" t="s">
        <v>1038</v>
      </c>
      <c r="B53" s="10" t="s">
        <v>570</v>
      </c>
      <c r="C53" s="10">
        <v>0</v>
      </c>
    </row>
    <row r="54" spans="1:3">
      <c r="A54" s="10" t="s">
        <v>1039</v>
      </c>
      <c r="B54" s="10" t="s">
        <v>572</v>
      </c>
      <c r="C54" s="10">
        <v>0</v>
      </c>
    </row>
    <row r="55" spans="1:3">
      <c r="A55" s="10" t="s">
        <v>1040</v>
      </c>
      <c r="B55" s="10" t="s">
        <v>574</v>
      </c>
      <c r="C55" s="10">
        <v>0</v>
      </c>
    </row>
    <row r="56" spans="1:3">
      <c r="A56" s="10" t="s">
        <v>1041</v>
      </c>
      <c r="B56" s="10" t="s">
        <v>576</v>
      </c>
      <c r="C56" s="10">
        <v>0</v>
      </c>
    </row>
    <row r="57" spans="1:3">
      <c r="A57" s="10" t="s">
        <v>1042</v>
      </c>
      <c r="B57" s="10" t="s">
        <v>578</v>
      </c>
      <c r="C57" s="10">
        <v>0</v>
      </c>
    </row>
    <row r="58" spans="1:3">
      <c r="A58" s="10" t="s">
        <v>1043</v>
      </c>
      <c r="B58" s="10" t="s">
        <v>580</v>
      </c>
      <c r="C58" s="10">
        <v>0</v>
      </c>
    </row>
    <row r="59" spans="1:3">
      <c r="A59" s="10" t="s">
        <v>1044</v>
      </c>
      <c r="B59" s="10" t="s">
        <v>582</v>
      </c>
      <c r="C59" s="10">
        <v>0</v>
      </c>
    </row>
    <row r="60" spans="1:3">
      <c r="A60" s="10" t="s">
        <v>1045</v>
      </c>
      <c r="B60" s="10" t="s">
        <v>584</v>
      </c>
      <c r="C60" s="10">
        <v>0</v>
      </c>
    </row>
    <row r="61" spans="1:3">
      <c r="A61" s="10" t="s">
        <v>1046</v>
      </c>
      <c r="B61" s="10" t="s">
        <v>586</v>
      </c>
      <c r="C61" s="10">
        <v>0</v>
      </c>
    </row>
    <row r="62" spans="1:3">
      <c r="A62" s="10" t="s">
        <v>1047</v>
      </c>
      <c r="B62" s="10" t="s">
        <v>588</v>
      </c>
      <c r="C62" s="10">
        <v>0</v>
      </c>
    </row>
    <row r="63" spans="1:3">
      <c r="A63" s="10" t="s">
        <v>1048</v>
      </c>
      <c r="B63" s="10" t="s">
        <v>590</v>
      </c>
      <c r="C63" s="10">
        <v>0</v>
      </c>
    </row>
    <row r="64" spans="1:3">
      <c r="A64" s="10" t="s">
        <v>1049</v>
      </c>
      <c r="B64" s="10" t="s">
        <v>592</v>
      </c>
      <c r="C64" s="10">
        <v>0</v>
      </c>
    </row>
    <row r="65" spans="1:3">
      <c r="A65" s="10" t="s">
        <v>1050</v>
      </c>
      <c r="B65" s="10" t="s">
        <v>594</v>
      </c>
      <c r="C65" s="10">
        <v>0</v>
      </c>
    </row>
    <row r="66" spans="1:3">
      <c r="A66" s="10" t="s">
        <v>1051</v>
      </c>
      <c r="B66" s="10" t="s">
        <v>596</v>
      </c>
      <c r="C66" s="10">
        <v>0</v>
      </c>
    </row>
    <row r="67" spans="1:3">
      <c r="A67" s="10" t="s">
        <v>1052</v>
      </c>
      <c r="B67" s="10" t="s">
        <v>598</v>
      </c>
      <c r="C67" s="10">
        <v>0</v>
      </c>
    </row>
    <row r="68" spans="1:3">
      <c r="A68" s="10" t="s">
        <v>1053</v>
      </c>
      <c r="B68" s="10" t="s">
        <v>600</v>
      </c>
      <c r="C68" s="10">
        <v>0</v>
      </c>
    </row>
    <row r="69" spans="1:3">
      <c r="A69" s="10" t="s">
        <v>1054</v>
      </c>
      <c r="B69" s="10" t="s">
        <v>602</v>
      </c>
      <c r="C69" s="10">
        <v>0</v>
      </c>
    </row>
    <row r="70" spans="1:3">
      <c r="A70" s="10" t="s">
        <v>1055</v>
      </c>
      <c r="B70" s="10" t="s">
        <v>604</v>
      </c>
      <c r="C70" s="10">
        <v>0</v>
      </c>
    </row>
    <row r="71" spans="1:3">
      <c r="A71" s="10" t="s">
        <v>1056</v>
      </c>
      <c r="B71" s="10" t="s">
        <v>606</v>
      </c>
      <c r="C71" s="10">
        <v>0</v>
      </c>
    </row>
    <row r="72" spans="1:3">
      <c r="A72" s="10" t="s">
        <v>1057</v>
      </c>
      <c r="B72" s="10" t="s">
        <v>608</v>
      </c>
      <c r="C72" s="10">
        <v>0</v>
      </c>
    </row>
    <row r="73" spans="1:3">
      <c r="A73" s="10" t="s">
        <v>1058</v>
      </c>
      <c r="B73" s="10" t="s">
        <v>610</v>
      </c>
      <c r="C73" s="10">
        <v>0</v>
      </c>
    </row>
    <row r="74" spans="1:3">
      <c r="A74" s="10" t="s">
        <v>1059</v>
      </c>
      <c r="B74" s="10" t="s">
        <v>612</v>
      </c>
      <c r="C74" s="10">
        <v>0</v>
      </c>
    </row>
    <row r="75" spans="1:3">
      <c r="A75" s="10" t="s">
        <v>1060</v>
      </c>
      <c r="B75" s="10" t="s">
        <v>614</v>
      </c>
      <c r="C75" s="10">
        <v>0</v>
      </c>
    </row>
    <row r="76" spans="1:3">
      <c r="A76" s="10" t="s">
        <v>1061</v>
      </c>
      <c r="B76" s="10" t="s">
        <v>1</v>
      </c>
      <c r="C76" s="10">
        <v>0</v>
      </c>
    </row>
    <row r="77" spans="1:3">
      <c r="A77" s="10" t="s">
        <v>1062</v>
      </c>
      <c r="B77" s="10" t="s">
        <v>617</v>
      </c>
      <c r="C77" s="10">
        <v>0</v>
      </c>
    </row>
    <row r="78" spans="1:3">
      <c r="A78" s="10" t="s">
        <v>1063</v>
      </c>
      <c r="B78" s="35" t="s">
        <v>295</v>
      </c>
      <c r="C78" s="10">
        <f>SUM(C79:C81)</f>
        <v>0</v>
      </c>
    </row>
    <row r="79" spans="1:3">
      <c r="A79" s="10" t="s">
        <v>1064</v>
      </c>
      <c r="B79" s="10" t="s">
        <v>620</v>
      </c>
      <c r="C79" s="10">
        <v>0</v>
      </c>
    </row>
    <row r="80" spans="1:3">
      <c r="A80" s="10" t="s">
        <v>1065</v>
      </c>
      <c r="B80" s="10" t="s">
        <v>622</v>
      </c>
      <c r="C80" s="10">
        <v>0</v>
      </c>
    </row>
    <row r="81" spans="1:3">
      <c r="A81" s="10" t="s">
        <v>1066</v>
      </c>
      <c r="B81" s="10" t="s">
        <v>624</v>
      </c>
      <c r="C81" s="10">
        <v>0</v>
      </c>
    </row>
    <row r="82" spans="1:3">
      <c r="A82" s="10" t="s">
        <v>1067</v>
      </c>
      <c r="B82" s="35" t="s">
        <v>98</v>
      </c>
      <c r="C82" s="10">
        <f>SUM(C83:C92)</f>
        <v>0</v>
      </c>
    </row>
    <row r="83" spans="1:3">
      <c r="A83" s="10" t="s">
        <v>1068</v>
      </c>
      <c r="B83" s="10" t="s">
        <v>297</v>
      </c>
      <c r="C83" s="10">
        <v>0</v>
      </c>
    </row>
    <row r="84" spans="1:3">
      <c r="A84" s="10" t="s">
        <v>1069</v>
      </c>
      <c r="B84" s="10" t="s">
        <v>299</v>
      </c>
      <c r="C84" s="10">
        <v>0</v>
      </c>
    </row>
    <row r="85" spans="1:3">
      <c r="A85" s="10" t="s">
        <v>1070</v>
      </c>
      <c r="B85" s="10" t="s">
        <v>301</v>
      </c>
      <c r="C85" s="10">
        <v>0</v>
      </c>
    </row>
    <row r="86" spans="1:3">
      <c r="A86" s="10" t="s">
        <v>1071</v>
      </c>
      <c r="B86" s="10" t="s">
        <v>303</v>
      </c>
      <c r="C86" s="10">
        <v>0</v>
      </c>
    </row>
    <row r="87" spans="1:3">
      <c r="A87" s="10" t="s">
        <v>1072</v>
      </c>
      <c r="B87" s="10" t="s">
        <v>305</v>
      </c>
      <c r="C87" s="10">
        <v>0</v>
      </c>
    </row>
    <row r="88" spans="1:3">
      <c r="A88" s="10" t="s">
        <v>1073</v>
      </c>
      <c r="B88" s="10" t="s">
        <v>307</v>
      </c>
      <c r="C88" s="10">
        <v>0</v>
      </c>
    </row>
    <row r="89" spans="1:3">
      <c r="A89" s="10" t="s">
        <v>1074</v>
      </c>
      <c r="B89" s="10" t="s">
        <v>309</v>
      </c>
      <c r="C89" s="10">
        <v>0</v>
      </c>
    </row>
    <row r="90" spans="1:3">
      <c r="A90" s="10" t="s">
        <v>1075</v>
      </c>
      <c r="B90" s="10" t="s">
        <v>311</v>
      </c>
      <c r="C90" s="10">
        <v>0</v>
      </c>
    </row>
    <row r="91" spans="1:3">
      <c r="A91" s="10" t="s">
        <v>1076</v>
      </c>
      <c r="B91" s="10" t="s">
        <v>313</v>
      </c>
      <c r="C91" s="10">
        <v>0</v>
      </c>
    </row>
    <row r="92" spans="1:3">
      <c r="A92" s="10" t="s">
        <v>1077</v>
      </c>
      <c r="B92" s="10" t="s">
        <v>98</v>
      </c>
      <c r="C92" s="10">
        <v>0</v>
      </c>
    </row>
    <row r="93" spans="1:3">
      <c r="A93" s="10" t="s">
        <v>1078</v>
      </c>
      <c r="B93" s="24" t="s">
        <v>102</v>
      </c>
    </row>
    <row r="94" spans="1:3">
      <c r="A94" s="10" t="s">
        <v>1079</v>
      </c>
      <c r="B94" s="24" t="s">
        <v>102</v>
      </c>
    </row>
    <row r="95" spans="1:3">
      <c r="A95" s="10" t="s">
        <v>1080</v>
      </c>
      <c r="B95" s="24" t="s">
        <v>102</v>
      </c>
    </row>
    <row r="96" spans="1:3">
      <c r="A96" s="10" t="s">
        <v>1081</v>
      </c>
      <c r="B96" s="24" t="s">
        <v>102</v>
      </c>
    </row>
    <row r="97" spans="1:3">
      <c r="A97" s="10" t="s">
        <v>1082</v>
      </c>
      <c r="B97" s="24" t="s">
        <v>102</v>
      </c>
    </row>
    <row r="98" spans="1:3">
      <c r="A98" s="10" t="s">
        <v>1083</v>
      </c>
      <c r="B98" s="24" t="s">
        <v>102</v>
      </c>
    </row>
    <row r="99" spans="1:3">
      <c r="A99" s="10" t="s">
        <v>1084</v>
      </c>
      <c r="B99" s="24" t="s">
        <v>102</v>
      </c>
    </row>
    <row r="100" spans="1:3">
      <c r="A100" s="10" t="s">
        <v>1085</v>
      </c>
      <c r="B100" s="24" t="s">
        <v>102</v>
      </c>
    </row>
    <row r="101" spans="1:3">
      <c r="A101" s="10" t="s">
        <v>1086</v>
      </c>
      <c r="B101" s="24" t="s">
        <v>102</v>
      </c>
    </row>
    <row r="102" spans="1:3">
      <c r="A102" s="10" t="s">
        <v>1087</v>
      </c>
      <c r="B102" s="24" t="s">
        <v>102</v>
      </c>
    </row>
    <row r="103" spans="1:3">
      <c r="B103" s="16" t="s">
        <v>646</v>
      </c>
      <c r="C103" s="17" t="s">
        <v>1001</v>
      </c>
    </row>
    <row r="104" spans="1:3">
      <c r="A104" s="10" t="s">
        <v>1088</v>
      </c>
      <c r="B104" s="10" t="s">
        <v>1006</v>
      </c>
      <c r="C104" s="10">
        <v>0</v>
      </c>
    </row>
    <row r="105" spans="1:3">
      <c r="A105" s="10" t="s">
        <v>1089</v>
      </c>
      <c r="B105" s="10" t="s">
        <v>1006</v>
      </c>
      <c r="C105" s="10">
        <v>0</v>
      </c>
    </row>
    <row r="106" spans="1:3">
      <c r="A106" s="10" t="s">
        <v>1090</v>
      </c>
      <c r="B106" s="10" t="s">
        <v>1006</v>
      </c>
      <c r="C106" s="10">
        <v>0</v>
      </c>
    </row>
    <row r="107" spans="1:3">
      <c r="A107" s="10" t="s">
        <v>1091</v>
      </c>
      <c r="B107" s="10" t="s">
        <v>1006</v>
      </c>
      <c r="C107" s="10">
        <v>0</v>
      </c>
    </row>
    <row r="108" spans="1:3">
      <c r="A108" s="10" t="s">
        <v>1092</v>
      </c>
      <c r="B108" s="10" t="s">
        <v>1006</v>
      </c>
      <c r="C108" s="10">
        <v>0</v>
      </c>
    </row>
    <row r="109" spans="1:3">
      <c r="A109" s="10" t="s">
        <v>1093</v>
      </c>
      <c r="B109" s="10" t="s">
        <v>1006</v>
      </c>
      <c r="C109" s="10">
        <v>0</v>
      </c>
    </row>
    <row r="110" spans="1:3">
      <c r="A110" s="10" t="s">
        <v>1094</v>
      </c>
      <c r="B110" s="10" t="s">
        <v>1006</v>
      </c>
      <c r="C110" s="10">
        <v>0</v>
      </c>
    </row>
    <row r="111" spans="1:3">
      <c r="A111" s="10" t="s">
        <v>1095</v>
      </c>
      <c r="B111" s="10" t="s">
        <v>1006</v>
      </c>
      <c r="C111" s="10">
        <v>0</v>
      </c>
    </row>
    <row r="112" spans="1:3">
      <c r="A112" s="10" t="s">
        <v>1096</v>
      </c>
      <c r="B112" s="10" t="s">
        <v>1006</v>
      </c>
      <c r="C112" s="10">
        <v>0</v>
      </c>
    </row>
    <row r="113" spans="1:3">
      <c r="A113" s="10" t="s">
        <v>1097</v>
      </c>
      <c r="B113" s="10" t="s">
        <v>1006</v>
      </c>
      <c r="C113" s="10">
        <v>0</v>
      </c>
    </row>
    <row r="114" spans="1:3">
      <c r="A114" s="10" t="s">
        <v>1098</v>
      </c>
      <c r="B114" s="10" t="s">
        <v>1006</v>
      </c>
      <c r="C114" s="10">
        <v>0</v>
      </c>
    </row>
    <row r="115" spans="1:3">
      <c r="A115" s="10" t="s">
        <v>1099</v>
      </c>
      <c r="B115" s="10" t="s">
        <v>1006</v>
      </c>
      <c r="C115" s="10">
        <v>0</v>
      </c>
    </row>
    <row r="116" spans="1:3">
      <c r="A116" s="10" t="s">
        <v>1100</v>
      </c>
      <c r="B116" s="10" t="s">
        <v>1006</v>
      </c>
      <c r="C116" s="10">
        <v>0</v>
      </c>
    </row>
    <row r="117" spans="1:3">
      <c r="A117" s="10" t="s">
        <v>1101</v>
      </c>
      <c r="B117" s="10" t="s">
        <v>1006</v>
      </c>
      <c r="C117" s="10">
        <v>0</v>
      </c>
    </row>
    <row r="118" spans="1:3">
      <c r="A118" s="10" t="s">
        <v>1102</v>
      </c>
      <c r="B118" s="10" t="s">
        <v>1006</v>
      </c>
      <c r="C118" s="10">
        <v>0</v>
      </c>
    </row>
    <row r="119" spans="1:3">
      <c r="A119" s="10" t="s">
        <v>1103</v>
      </c>
      <c r="B119" s="10" t="s">
        <v>1006</v>
      </c>
      <c r="C119" s="10">
        <v>0</v>
      </c>
    </row>
    <row r="120" spans="1:3">
      <c r="A120" s="10" t="s">
        <v>1104</v>
      </c>
      <c r="B120" s="10" t="s">
        <v>1006</v>
      </c>
      <c r="C120" s="10">
        <v>0</v>
      </c>
    </row>
    <row r="121" spans="1:3">
      <c r="A121" s="10" t="s">
        <v>1105</v>
      </c>
      <c r="B121" s="10" t="s">
        <v>1006</v>
      </c>
      <c r="C121" s="10">
        <v>0</v>
      </c>
    </row>
    <row r="122" spans="1:3">
      <c r="A122" s="10" t="s">
        <v>1106</v>
      </c>
      <c r="B122" s="10" t="s">
        <v>1006</v>
      </c>
      <c r="C122" s="10">
        <v>0</v>
      </c>
    </row>
    <row r="123" spans="1:3">
      <c r="A123" s="10" t="s">
        <v>1107</v>
      </c>
      <c r="B123" s="10" t="s">
        <v>1006</v>
      </c>
      <c r="C123" s="10">
        <v>0</v>
      </c>
    </row>
    <row r="124" spans="1:3">
      <c r="A124" s="10" t="s">
        <v>1108</v>
      </c>
      <c r="B124" s="10" t="s">
        <v>1006</v>
      </c>
      <c r="C124" s="10">
        <v>0</v>
      </c>
    </row>
    <row r="125" spans="1:3">
      <c r="A125" s="10" t="s">
        <v>1109</v>
      </c>
      <c r="B125" s="10" t="s">
        <v>1006</v>
      </c>
      <c r="C125" s="10">
        <v>0</v>
      </c>
    </row>
    <row r="126" spans="1:3">
      <c r="A126" s="10" t="s">
        <v>1110</v>
      </c>
      <c r="B126" s="10" t="s">
        <v>1006</v>
      </c>
      <c r="C126" s="10">
        <v>0</v>
      </c>
    </row>
    <row r="127" spans="1:3">
      <c r="A127" s="10" t="s">
        <v>1111</v>
      </c>
      <c r="B127" s="10" t="s">
        <v>1006</v>
      </c>
      <c r="C127" s="10">
        <v>0</v>
      </c>
    </row>
    <row r="128" spans="1:3">
      <c r="A128" s="10" t="s">
        <v>1112</v>
      </c>
      <c r="B128" s="10" t="s">
        <v>1006</v>
      </c>
      <c r="C128" s="10">
        <v>0</v>
      </c>
    </row>
    <row r="129" spans="1:3">
      <c r="B129" s="16" t="s">
        <v>686</v>
      </c>
      <c r="C129" s="17" t="s">
        <v>1001</v>
      </c>
    </row>
    <row r="130" spans="1:3">
      <c r="A130" s="10" t="s">
        <v>1113</v>
      </c>
      <c r="B130" s="10" t="s">
        <v>688</v>
      </c>
      <c r="C130" s="10">
        <v>0</v>
      </c>
    </row>
    <row r="131" spans="1:3">
      <c r="A131" s="10" t="s">
        <v>1114</v>
      </c>
      <c r="B131" s="10" t="s">
        <v>690</v>
      </c>
      <c r="C131" s="10">
        <v>0</v>
      </c>
    </row>
    <row r="132" spans="1:3">
      <c r="A132" s="10" t="s">
        <v>1115</v>
      </c>
      <c r="B132" s="10" t="s">
        <v>98</v>
      </c>
      <c r="C132" s="10">
        <v>0</v>
      </c>
    </row>
    <row r="133" spans="1:3">
      <c r="A133" s="10" t="s">
        <v>1116</v>
      </c>
    </row>
    <row r="134" spans="1:3">
      <c r="A134" s="10" t="s">
        <v>1117</v>
      </c>
    </row>
    <row r="135" spans="1:3">
      <c r="A135" s="10" t="s">
        <v>1118</v>
      </c>
    </row>
    <row r="136" spans="1:3">
      <c r="A136" s="10" t="s">
        <v>1119</v>
      </c>
    </row>
    <row r="137" spans="1:3">
      <c r="B137" s="16" t="s">
        <v>698</v>
      </c>
      <c r="C137" s="17" t="s">
        <v>1001</v>
      </c>
    </row>
    <row r="138" spans="1:3">
      <c r="A138" s="10" t="s">
        <v>1120</v>
      </c>
      <c r="B138" s="10" t="s">
        <v>700</v>
      </c>
      <c r="C138" s="10">
        <v>0</v>
      </c>
    </row>
    <row r="139" spans="1:3">
      <c r="A139" s="10" t="s">
        <v>1121</v>
      </c>
      <c r="B139" s="10" t="s">
        <v>702</v>
      </c>
      <c r="C139" s="10">
        <v>0</v>
      </c>
    </row>
    <row r="140" spans="1:3">
      <c r="A140" s="10" t="s">
        <v>1122</v>
      </c>
      <c r="B140" s="10" t="s">
        <v>98</v>
      </c>
      <c r="C140" s="10">
        <v>0</v>
      </c>
    </row>
    <row r="141" spans="1:3">
      <c r="A141" s="10" t="s">
        <v>1123</v>
      </c>
    </row>
    <row r="142" spans="1:3">
      <c r="A142" s="10" t="s">
        <v>1124</v>
      </c>
    </row>
    <row r="143" spans="1:3">
      <c r="A143" s="10" t="s">
        <v>1125</v>
      </c>
    </row>
    <row r="144" spans="1:3">
      <c r="A144" s="10" t="s">
        <v>1126</v>
      </c>
    </row>
    <row r="145" spans="1:6">
      <c r="A145" s="10" t="s">
        <v>1127</v>
      </c>
    </row>
    <row r="146" spans="1:6">
      <c r="A146" s="10" t="s">
        <v>1128</v>
      </c>
    </row>
    <row r="147" spans="1:6">
      <c r="B147" s="16" t="s">
        <v>1129</v>
      </c>
      <c r="C147" s="17" t="s">
        <v>59</v>
      </c>
      <c r="F147" s="17" t="s">
        <v>1001</v>
      </c>
    </row>
    <row r="148" spans="1:6">
      <c r="A148" s="10" t="s">
        <v>1130</v>
      </c>
      <c r="B148" s="10" t="s">
        <v>1131</v>
      </c>
      <c r="C148" s="10">
        <v>0</v>
      </c>
      <c r="F148" s="25" t="str">
        <f>IF($C$152=0,"",IF(C148="[for completion]","",C148/$C$152))</f>
        <v/>
      </c>
    </row>
    <row r="149" spans="1:6">
      <c r="A149" s="10" t="s">
        <v>1132</v>
      </c>
      <c r="B149" s="10" t="s">
        <v>1133</v>
      </c>
      <c r="C149" s="10">
        <v>0</v>
      </c>
      <c r="F149" s="25" t="str">
        <f>IF($C$152=0,"",IF(C149="[for completion]","",C149/$C$152))</f>
        <v/>
      </c>
    </row>
    <row r="150" spans="1:6">
      <c r="A150" s="10" t="s">
        <v>1134</v>
      </c>
      <c r="B150" s="10" t="s">
        <v>1135</v>
      </c>
      <c r="C150" s="10">
        <v>0</v>
      </c>
      <c r="F150" s="25" t="str">
        <f>IF($C$152=0,"",IF(C150="[for completion]","",C150/$C$152))</f>
        <v/>
      </c>
    </row>
    <row r="151" spans="1:6">
      <c r="A151" s="10" t="s">
        <v>1136</v>
      </c>
      <c r="B151" s="10" t="s">
        <v>1137</v>
      </c>
      <c r="C151" s="10">
        <v>0</v>
      </c>
      <c r="F151" s="25" t="str">
        <f>IF($C$152=0,"",IF(C151="[for completion]","",C151/$C$152))</f>
        <v/>
      </c>
    </row>
    <row r="152" spans="1:6">
      <c r="A152" s="10" t="s">
        <v>1138</v>
      </c>
      <c r="B152" s="22" t="s">
        <v>100</v>
      </c>
      <c r="C152" s="10">
        <f>SUM(C148:C151)</f>
        <v>0</v>
      </c>
      <c r="F152" s="20">
        <f>SUM(F148:F151)</f>
        <v>0</v>
      </c>
    </row>
    <row r="153" spans="1:6">
      <c r="A153" s="10" t="s">
        <v>1139</v>
      </c>
      <c r="B153" s="24" t="s">
        <v>1140</v>
      </c>
      <c r="F153" s="25" t="str">
        <f>IF($C$152=0,"",IF(C153="[for completion]","",C153/$C$152))</f>
        <v/>
      </c>
    </row>
    <row r="154" spans="1:6">
      <c r="A154" s="10" t="s">
        <v>1141</v>
      </c>
      <c r="B154" s="24" t="s">
        <v>1142</v>
      </c>
      <c r="F154" s="25" t="str">
        <f>IF($C$152=0,"",IF(C154="[for completion]","",C154/$C$152))</f>
        <v/>
      </c>
    </row>
    <row r="155" spans="1:6">
      <c r="A155" s="10" t="s">
        <v>1143</v>
      </c>
      <c r="B155" s="24" t="s">
        <v>1144</v>
      </c>
      <c r="F155" s="25">
        <v>0</v>
      </c>
    </row>
    <row r="156" spans="1:6">
      <c r="A156" s="10" t="s">
        <v>1145</v>
      </c>
      <c r="B156" s="24" t="s">
        <v>1146</v>
      </c>
      <c r="F156" s="25">
        <v>0</v>
      </c>
    </row>
    <row r="157" spans="1:6">
      <c r="A157" s="10" t="s">
        <v>1147</v>
      </c>
      <c r="B157" s="24" t="s">
        <v>1148</v>
      </c>
      <c r="F157" s="25">
        <v>0</v>
      </c>
    </row>
    <row r="158" spans="1:6">
      <c r="A158" s="10" t="s">
        <v>1149</v>
      </c>
      <c r="B158" s="24" t="s">
        <v>1150</v>
      </c>
      <c r="F158" s="25">
        <v>0</v>
      </c>
    </row>
    <row r="159" spans="1:6">
      <c r="A159" s="10" t="s">
        <v>1151</v>
      </c>
      <c r="B159" s="24" t="s">
        <v>1152</v>
      </c>
      <c r="F159" s="25">
        <v>0</v>
      </c>
    </row>
    <row r="160" spans="1:6">
      <c r="A160" s="10" t="s">
        <v>1153</v>
      </c>
    </row>
    <row r="161" spans="1:6">
      <c r="A161" s="10" t="s">
        <v>1154</v>
      </c>
    </row>
    <row r="162" spans="1:6">
      <c r="A162" s="10" t="s">
        <v>1155</v>
      </c>
    </row>
    <row r="163" spans="1:6">
      <c r="A163" s="10" t="s">
        <v>1156</v>
      </c>
    </row>
    <row r="164" spans="1:6">
      <c r="A164" s="10" t="s">
        <v>1157</v>
      </c>
      <c r="F164" s="25" t="str">
        <f>IF($C$152=0,"",IF(C164="[for completion]","",C164/$C$152))</f>
        <v/>
      </c>
    </row>
    <row r="165" spans="1:6">
      <c r="A165" s="10" t="s">
        <v>1158</v>
      </c>
      <c r="F165" s="25">
        <v>0</v>
      </c>
    </row>
    <row r="166" spans="1:6">
      <c r="B166" s="16" t="s">
        <v>1159</v>
      </c>
    </row>
    <row r="167" spans="1:6">
      <c r="A167" s="10" t="s">
        <v>1160</v>
      </c>
      <c r="B167" s="10" t="s">
        <v>727</v>
      </c>
      <c r="C167" s="10">
        <v>0</v>
      </c>
    </row>
    <row r="168" spans="1:6">
      <c r="A168" s="10" t="s">
        <v>1161</v>
      </c>
    </row>
    <row r="169" spans="1:6">
      <c r="A169" s="10" t="s">
        <v>1162</v>
      </c>
    </row>
    <row r="170" spans="1:6">
      <c r="A170" s="10" t="s">
        <v>1163</v>
      </c>
    </row>
    <row r="171" spans="1:6">
      <c r="A171" s="10" t="s">
        <v>1164</v>
      </c>
    </row>
    <row r="172" spans="1:6">
      <c r="B172" s="16" t="s">
        <v>1165</v>
      </c>
      <c r="C172" s="17" t="s">
        <v>1001</v>
      </c>
    </row>
    <row r="173" spans="1:6">
      <c r="A173" s="10" t="s">
        <v>1166</v>
      </c>
      <c r="B173" s="10" t="s">
        <v>1167</v>
      </c>
      <c r="C173" s="10">
        <v>0</v>
      </c>
    </row>
    <row r="174" spans="1:6">
      <c r="A174" s="10" t="s">
        <v>1168</v>
      </c>
    </row>
    <row r="175" spans="1:6">
      <c r="A175" s="10" t="s">
        <v>1169</v>
      </c>
    </row>
    <row r="176" spans="1:6">
      <c r="A176" s="10" t="s">
        <v>1170</v>
      </c>
    </row>
    <row r="177" spans="1:1">
      <c r="A177" s="10" t="s">
        <v>1171</v>
      </c>
    </row>
    <row r="178" spans="1:1">
      <c r="A178" s="10" t="s">
        <v>1172</v>
      </c>
    </row>
    <row r="179" spans="1:1">
      <c r="A179" s="10" t="s">
        <v>1173</v>
      </c>
    </row>
  </sheetData>
  <hyperlinks>
    <hyperlink ref="B6" location="'B2. HTT Public Sector Assets'!B8" display="8. Public Sector Assets"/>
  </hyperlinks>
  <pageMargins left="0.70866141732283505" right="0.70866141732283505" top="0.74803149606299202" bottom="0.74803149606299202" header="0.3" footer="0.31496062992125984"/>
  <pageSetup paperSize="9" scale="5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G211"/>
  <sheetViews>
    <sheetView workbookViewId="0"/>
  </sheetViews>
  <sheetFormatPr defaultColWidth="9.5703125" defaultRowHeight="15"/>
  <cols>
    <col min="1" max="1" width="11.42578125" customWidth="1"/>
    <col min="2" max="2" width="61.42578125" customWidth="1"/>
    <col min="3" max="4" width="41.42578125" customWidth="1"/>
    <col min="5" max="5" width="7.42578125" customWidth="1"/>
    <col min="6" max="7" width="41.42578125" customWidth="1"/>
    <col min="8" max="8" width="9.5703125" customWidth="1"/>
  </cols>
  <sheetData>
    <row r="1" spans="1:3" ht="31.15" customHeight="1">
      <c r="A1" s="5" t="s">
        <v>1174</v>
      </c>
    </row>
    <row r="3" spans="1:3" ht="18.600000000000001" customHeight="1">
      <c r="B3" s="6" t="s">
        <v>13</v>
      </c>
      <c r="C3" s="7" t="s">
        <v>14</v>
      </c>
    </row>
    <row r="5" spans="1:3" ht="18.600000000000001" customHeight="1">
      <c r="B5" s="38" t="s">
        <v>1175</v>
      </c>
    </row>
    <row r="6" spans="1:3">
      <c r="B6" s="9" t="s">
        <v>1176</v>
      </c>
    </row>
    <row r="8" spans="1:3" ht="36" customHeight="1">
      <c r="A8" s="11" t="s">
        <v>23</v>
      </c>
      <c r="B8" s="11" t="s">
        <v>1176</v>
      </c>
    </row>
    <row r="9" spans="1:3">
      <c r="B9" s="16" t="s">
        <v>989</v>
      </c>
      <c r="C9" s="17" t="s">
        <v>1177</v>
      </c>
    </row>
    <row r="10" spans="1:3">
      <c r="A10" s="10" t="s">
        <v>1178</v>
      </c>
      <c r="B10" s="10" t="s">
        <v>1179</v>
      </c>
      <c r="C10" s="10">
        <v>0</v>
      </c>
    </row>
    <row r="11" spans="1:3">
      <c r="A11" s="10" t="s">
        <v>1180</v>
      </c>
      <c r="B11" s="14" t="s">
        <v>542</v>
      </c>
    </row>
    <row r="12" spans="1:3">
      <c r="A12" s="10" t="s">
        <v>1181</v>
      </c>
      <c r="B12" s="14" t="s">
        <v>544</v>
      </c>
    </row>
    <row r="13" spans="1:3">
      <c r="A13" s="10" t="s">
        <v>1182</v>
      </c>
    </row>
    <row r="14" spans="1:3">
      <c r="A14" s="10" t="s">
        <v>1183</v>
      </c>
    </row>
    <row r="15" spans="1:3">
      <c r="A15" s="10" t="s">
        <v>1184</v>
      </c>
    </row>
    <row r="16" spans="1:3">
      <c r="A16" s="10" t="s">
        <v>1185</v>
      </c>
    </row>
    <row r="17" spans="1:3">
      <c r="B17" s="16" t="s">
        <v>1186</v>
      </c>
      <c r="C17" s="17" t="s">
        <v>1187</v>
      </c>
    </row>
    <row r="18" spans="1:3">
      <c r="A18" s="10" t="s">
        <v>1188</v>
      </c>
      <c r="B18" s="10" t="s">
        <v>553</v>
      </c>
      <c r="C18" s="10">
        <v>0</v>
      </c>
    </row>
    <row r="19" spans="1:3">
      <c r="A19" s="10" t="s">
        <v>1189</v>
      </c>
    </row>
    <row r="20" spans="1:3">
      <c r="A20" s="10" t="s">
        <v>1190</v>
      </c>
    </row>
    <row r="21" spans="1:3">
      <c r="A21" s="10" t="s">
        <v>1191</v>
      </c>
    </row>
    <row r="22" spans="1:3">
      <c r="A22" s="10" t="s">
        <v>1192</v>
      </c>
    </row>
    <row r="23" spans="1:3">
      <c r="A23" s="10" t="s">
        <v>1193</v>
      </c>
    </row>
    <row r="24" spans="1:3">
      <c r="A24" s="10" t="s">
        <v>1194</v>
      </c>
    </row>
    <row r="25" spans="1:3">
      <c r="B25" s="16" t="s">
        <v>1195</v>
      </c>
      <c r="C25" s="17" t="s">
        <v>1187</v>
      </c>
    </row>
    <row r="26" spans="1:3">
      <c r="A26" s="10" t="s">
        <v>1196</v>
      </c>
      <c r="B26" s="35" t="s">
        <v>562</v>
      </c>
      <c r="C26" s="10">
        <f>SUM(C27:C54)</f>
        <v>0</v>
      </c>
    </row>
    <row r="27" spans="1:3">
      <c r="A27" s="10" t="s">
        <v>1197</v>
      </c>
      <c r="B27" s="10" t="s">
        <v>564</v>
      </c>
      <c r="C27" s="10">
        <v>0</v>
      </c>
    </row>
    <row r="28" spans="1:3">
      <c r="A28" s="10" t="s">
        <v>1198</v>
      </c>
      <c r="B28" s="10" t="s">
        <v>566</v>
      </c>
      <c r="C28" s="10">
        <v>0</v>
      </c>
    </row>
    <row r="29" spans="1:3">
      <c r="A29" s="10" t="s">
        <v>1199</v>
      </c>
      <c r="B29" s="10" t="s">
        <v>568</v>
      </c>
      <c r="C29" s="10">
        <v>0</v>
      </c>
    </row>
    <row r="30" spans="1:3">
      <c r="A30" s="10" t="s">
        <v>1200</v>
      </c>
      <c r="B30" s="10" t="s">
        <v>570</v>
      </c>
      <c r="C30" s="10">
        <v>0</v>
      </c>
    </row>
    <row r="31" spans="1:3">
      <c r="A31" s="10" t="s">
        <v>1201</v>
      </c>
      <c r="B31" s="10" t="s">
        <v>572</v>
      </c>
      <c r="C31" s="10">
        <v>0</v>
      </c>
    </row>
    <row r="32" spans="1:3">
      <c r="A32" s="10" t="s">
        <v>1202</v>
      </c>
      <c r="B32" s="10" t="s">
        <v>574</v>
      </c>
      <c r="C32" s="10">
        <v>0</v>
      </c>
    </row>
    <row r="33" spans="1:3">
      <c r="A33" s="10" t="s">
        <v>1203</v>
      </c>
      <c r="B33" s="10" t="s">
        <v>576</v>
      </c>
      <c r="C33" s="10">
        <v>0</v>
      </c>
    </row>
    <row r="34" spans="1:3">
      <c r="A34" s="10" t="s">
        <v>1204</v>
      </c>
      <c r="B34" s="10" t="s">
        <v>578</v>
      </c>
      <c r="C34" s="10">
        <v>0</v>
      </c>
    </row>
    <row r="35" spans="1:3">
      <c r="A35" s="10" t="s">
        <v>1205</v>
      </c>
      <c r="B35" s="10" t="s">
        <v>580</v>
      </c>
      <c r="C35" s="10">
        <v>0</v>
      </c>
    </row>
    <row r="36" spans="1:3">
      <c r="A36" s="10" t="s">
        <v>1206</v>
      </c>
      <c r="B36" s="10" t="s">
        <v>582</v>
      </c>
      <c r="C36" s="10">
        <v>0</v>
      </c>
    </row>
    <row r="37" spans="1:3">
      <c r="A37" s="10" t="s">
        <v>1207</v>
      </c>
      <c r="B37" s="10" t="s">
        <v>584</v>
      </c>
      <c r="C37" s="10">
        <v>0</v>
      </c>
    </row>
    <row r="38" spans="1:3">
      <c r="A38" s="10" t="s">
        <v>1208</v>
      </c>
      <c r="B38" s="10" t="s">
        <v>586</v>
      </c>
      <c r="C38" s="10">
        <v>0</v>
      </c>
    </row>
    <row r="39" spans="1:3">
      <c r="A39" s="10" t="s">
        <v>1209</v>
      </c>
      <c r="B39" s="10" t="s">
        <v>588</v>
      </c>
      <c r="C39" s="10">
        <v>0</v>
      </c>
    </row>
    <row r="40" spans="1:3">
      <c r="A40" s="10" t="s">
        <v>1210</v>
      </c>
      <c r="B40" s="10" t="s">
        <v>590</v>
      </c>
      <c r="C40" s="10">
        <v>0</v>
      </c>
    </row>
    <row r="41" spans="1:3">
      <c r="A41" s="10" t="s">
        <v>1211</v>
      </c>
      <c r="B41" s="10" t="s">
        <v>592</v>
      </c>
      <c r="C41" s="10">
        <v>0</v>
      </c>
    </row>
    <row r="42" spans="1:3">
      <c r="A42" s="10" t="s">
        <v>1212</v>
      </c>
      <c r="B42" s="10" t="s">
        <v>594</v>
      </c>
      <c r="C42" s="10">
        <v>0</v>
      </c>
    </row>
    <row r="43" spans="1:3">
      <c r="A43" s="10" t="s">
        <v>1213</v>
      </c>
      <c r="B43" s="10" t="s">
        <v>596</v>
      </c>
      <c r="C43" s="10">
        <v>0</v>
      </c>
    </row>
    <row r="44" spans="1:3">
      <c r="A44" s="10" t="s">
        <v>1214</v>
      </c>
      <c r="B44" s="10" t="s">
        <v>598</v>
      </c>
      <c r="C44" s="10">
        <v>0</v>
      </c>
    </row>
    <row r="45" spans="1:3">
      <c r="A45" s="10" t="s">
        <v>1215</v>
      </c>
      <c r="B45" s="10" t="s">
        <v>600</v>
      </c>
      <c r="C45" s="10">
        <v>0</v>
      </c>
    </row>
    <row r="46" spans="1:3">
      <c r="A46" s="10" t="s">
        <v>1216</v>
      </c>
      <c r="B46" s="10" t="s">
        <v>602</v>
      </c>
      <c r="C46" s="10">
        <v>0</v>
      </c>
    </row>
    <row r="47" spans="1:3">
      <c r="A47" s="10" t="s">
        <v>1217</v>
      </c>
      <c r="B47" s="10" t="s">
        <v>604</v>
      </c>
      <c r="C47" s="10">
        <v>0</v>
      </c>
    </row>
    <row r="48" spans="1:3">
      <c r="A48" s="10" t="s">
        <v>1218</v>
      </c>
      <c r="B48" s="10" t="s">
        <v>606</v>
      </c>
      <c r="C48" s="10">
        <v>0</v>
      </c>
    </row>
    <row r="49" spans="1:3">
      <c r="A49" s="10" t="s">
        <v>1219</v>
      </c>
      <c r="B49" s="10" t="s">
        <v>608</v>
      </c>
      <c r="C49" s="10">
        <v>0</v>
      </c>
    </row>
    <row r="50" spans="1:3">
      <c r="A50" s="10" t="s">
        <v>1220</v>
      </c>
      <c r="B50" s="10" t="s">
        <v>610</v>
      </c>
      <c r="C50" s="10">
        <v>0</v>
      </c>
    </row>
    <row r="51" spans="1:3">
      <c r="A51" s="10" t="s">
        <v>1221</v>
      </c>
      <c r="B51" s="10" t="s">
        <v>612</v>
      </c>
      <c r="C51" s="10">
        <v>0</v>
      </c>
    </row>
    <row r="52" spans="1:3">
      <c r="A52" s="10" t="s">
        <v>1222</v>
      </c>
      <c r="B52" s="10" t="s">
        <v>614</v>
      </c>
      <c r="C52" s="10">
        <v>0</v>
      </c>
    </row>
    <row r="53" spans="1:3">
      <c r="A53" s="10" t="s">
        <v>1223</v>
      </c>
      <c r="B53" s="10" t="s">
        <v>1</v>
      </c>
      <c r="C53" s="10">
        <v>0</v>
      </c>
    </row>
    <row r="54" spans="1:3">
      <c r="A54" s="10" t="s">
        <v>1224</v>
      </c>
      <c r="B54" s="10" t="s">
        <v>617</v>
      </c>
      <c r="C54" s="10">
        <v>0</v>
      </c>
    </row>
    <row r="55" spans="1:3">
      <c r="A55" s="10" t="s">
        <v>1225</v>
      </c>
      <c r="B55" s="35" t="s">
        <v>295</v>
      </c>
      <c r="C55" s="35">
        <f>SUM(C56:C58)</f>
        <v>0</v>
      </c>
    </row>
    <row r="56" spans="1:3">
      <c r="A56" s="10" t="s">
        <v>1226</v>
      </c>
      <c r="B56" s="10" t="s">
        <v>620</v>
      </c>
      <c r="C56" s="10">
        <v>0</v>
      </c>
    </row>
    <row r="57" spans="1:3">
      <c r="A57" s="10" t="s">
        <v>1227</v>
      </c>
      <c r="B57" s="10" t="s">
        <v>622</v>
      </c>
      <c r="C57" s="10">
        <v>0</v>
      </c>
    </row>
    <row r="58" spans="1:3">
      <c r="A58" s="10" t="s">
        <v>1228</v>
      </c>
      <c r="B58" s="10" t="s">
        <v>624</v>
      </c>
      <c r="C58" s="10">
        <v>0</v>
      </c>
    </row>
    <row r="59" spans="1:3">
      <c r="A59" s="10" t="s">
        <v>1229</v>
      </c>
      <c r="B59" s="35" t="s">
        <v>98</v>
      </c>
      <c r="C59" s="35">
        <f>SUM(C60:C69)</f>
        <v>0</v>
      </c>
    </row>
    <row r="60" spans="1:3">
      <c r="A60" s="10" t="s">
        <v>1230</v>
      </c>
      <c r="B60" s="10" t="s">
        <v>297</v>
      </c>
      <c r="C60" s="10">
        <v>0</v>
      </c>
    </row>
    <row r="61" spans="1:3">
      <c r="A61" s="10" t="s">
        <v>1231</v>
      </c>
      <c r="B61" s="10" t="s">
        <v>299</v>
      </c>
      <c r="C61" s="10">
        <v>0</v>
      </c>
    </row>
    <row r="62" spans="1:3">
      <c r="A62" s="10" t="s">
        <v>1232</v>
      </c>
      <c r="B62" s="10" t="s">
        <v>301</v>
      </c>
      <c r="C62" s="10">
        <v>0</v>
      </c>
    </row>
    <row r="63" spans="1:3">
      <c r="A63" s="10" t="s">
        <v>1233</v>
      </c>
      <c r="B63" s="10" t="s">
        <v>303</v>
      </c>
      <c r="C63" s="10">
        <v>0</v>
      </c>
    </row>
    <row r="64" spans="1:3">
      <c r="A64" s="10" t="s">
        <v>1234</v>
      </c>
      <c r="B64" s="10" t="s">
        <v>305</v>
      </c>
      <c r="C64" s="10">
        <v>0</v>
      </c>
    </row>
    <row r="65" spans="1:3">
      <c r="A65" s="10" t="s">
        <v>1235</v>
      </c>
      <c r="B65" s="10" t="s">
        <v>307</v>
      </c>
      <c r="C65" s="10">
        <v>0</v>
      </c>
    </row>
    <row r="66" spans="1:3">
      <c r="A66" s="10" t="s">
        <v>1236</v>
      </c>
      <c r="B66" s="10" t="s">
        <v>309</v>
      </c>
      <c r="C66" s="10">
        <v>0</v>
      </c>
    </row>
    <row r="67" spans="1:3">
      <c r="A67" s="10" t="s">
        <v>1237</v>
      </c>
      <c r="B67" s="10" t="s">
        <v>311</v>
      </c>
      <c r="C67" s="10">
        <v>0</v>
      </c>
    </row>
    <row r="68" spans="1:3">
      <c r="A68" s="10" t="s">
        <v>1238</v>
      </c>
      <c r="B68" s="10" t="s">
        <v>313</v>
      </c>
      <c r="C68" s="10">
        <v>0</v>
      </c>
    </row>
    <row r="69" spans="1:3">
      <c r="A69" s="10" t="s">
        <v>1239</v>
      </c>
      <c r="B69" s="10" t="s">
        <v>98</v>
      </c>
      <c r="C69" s="10">
        <v>0</v>
      </c>
    </row>
    <row r="70" spans="1:3">
      <c r="A70" s="10" t="s">
        <v>1240</v>
      </c>
      <c r="B70" s="24" t="s">
        <v>102</v>
      </c>
    </row>
    <row r="71" spans="1:3">
      <c r="A71" s="10" t="s">
        <v>1241</v>
      </c>
      <c r="B71" s="24" t="s">
        <v>102</v>
      </c>
    </row>
    <row r="72" spans="1:3">
      <c r="A72" s="10" t="s">
        <v>1242</v>
      </c>
      <c r="B72" s="24" t="s">
        <v>102</v>
      </c>
    </row>
    <row r="73" spans="1:3">
      <c r="A73" s="10" t="s">
        <v>1243</v>
      </c>
      <c r="B73" s="24" t="s">
        <v>102</v>
      </c>
    </row>
    <row r="74" spans="1:3">
      <c r="A74" s="10" t="s">
        <v>1244</v>
      </c>
      <c r="B74" s="24" t="s">
        <v>102</v>
      </c>
    </row>
    <row r="75" spans="1:3">
      <c r="A75" s="10" t="s">
        <v>1245</v>
      </c>
      <c r="B75" s="24" t="s">
        <v>102</v>
      </c>
    </row>
    <row r="76" spans="1:3">
      <c r="A76" s="10" t="s">
        <v>1246</v>
      </c>
      <c r="B76" s="24" t="s">
        <v>102</v>
      </c>
    </row>
    <row r="77" spans="1:3">
      <c r="A77" s="10" t="s">
        <v>1247</v>
      </c>
      <c r="B77" s="24" t="s">
        <v>102</v>
      </c>
    </row>
    <row r="78" spans="1:3">
      <c r="A78" s="10" t="s">
        <v>1248</v>
      </c>
      <c r="B78" s="24" t="s">
        <v>102</v>
      </c>
    </row>
    <row r="79" spans="1:3">
      <c r="A79" s="10" t="s">
        <v>1249</v>
      </c>
      <c r="B79" s="24" t="s">
        <v>102</v>
      </c>
    </row>
    <row r="80" spans="1:3">
      <c r="B80" s="16" t="s">
        <v>1250</v>
      </c>
      <c r="C80" s="17" t="s">
        <v>1187</v>
      </c>
    </row>
    <row r="81" spans="1:3">
      <c r="A81" s="10" t="s">
        <v>1251</v>
      </c>
      <c r="B81" s="10" t="s">
        <v>688</v>
      </c>
      <c r="C81" s="10">
        <v>0</v>
      </c>
    </row>
    <row r="82" spans="1:3">
      <c r="A82" s="10" t="s">
        <v>1252</v>
      </c>
      <c r="B82" s="10" t="s">
        <v>690</v>
      </c>
      <c r="C82" s="10">
        <v>0</v>
      </c>
    </row>
    <row r="83" spans="1:3">
      <c r="A83" s="10" t="s">
        <v>1253</v>
      </c>
      <c r="B83" s="10" t="s">
        <v>98</v>
      </c>
      <c r="C83" s="10">
        <v>0</v>
      </c>
    </row>
    <row r="84" spans="1:3">
      <c r="A84" s="10" t="s">
        <v>1254</v>
      </c>
    </row>
    <row r="85" spans="1:3">
      <c r="A85" s="10" t="s">
        <v>1255</v>
      </c>
    </row>
    <row r="86" spans="1:3">
      <c r="A86" s="10" t="s">
        <v>1256</v>
      </c>
    </row>
    <row r="87" spans="1:3">
      <c r="A87" s="10" t="s">
        <v>1257</v>
      </c>
    </row>
    <row r="88" spans="1:3">
      <c r="A88" s="10" t="s">
        <v>1258</v>
      </c>
    </row>
    <row r="89" spans="1:3">
      <c r="A89" s="10" t="s">
        <v>1259</v>
      </c>
    </row>
    <row r="90" spans="1:3">
      <c r="B90" s="16" t="s">
        <v>1260</v>
      </c>
      <c r="C90" s="17" t="s">
        <v>1187</v>
      </c>
    </row>
    <row r="91" spans="1:3">
      <c r="A91" s="10" t="s">
        <v>1261</v>
      </c>
      <c r="B91" s="10" t="s">
        <v>700</v>
      </c>
      <c r="C91" s="10">
        <v>0</v>
      </c>
    </row>
    <row r="92" spans="1:3">
      <c r="A92" s="10" t="s">
        <v>1262</v>
      </c>
      <c r="B92" s="10" t="s">
        <v>702</v>
      </c>
      <c r="C92" s="10">
        <v>0</v>
      </c>
    </row>
    <row r="93" spans="1:3">
      <c r="A93" s="10" t="s">
        <v>1263</v>
      </c>
      <c r="B93" s="10" t="s">
        <v>98</v>
      </c>
      <c r="C93" s="10">
        <v>0</v>
      </c>
    </row>
    <row r="94" spans="1:3">
      <c r="A94" s="10" t="s">
        <v>1264</v>
      </c>
      <c r="C94" s="10">
        <v>0</v>
      </c>
    </row>
    <row r="95" spans="1:3">
      <c r="A95" s="10" t="s">
        <v>1265</v>
      </c>
    </row>
    <row r="96" spans="1:3">
      <c r="A96" s="10" t="s">
        <v>1266</v>
      </c>
    </row>
    <row r="97" spans="1:3">
      <c r="A97" s="10" t="s">
        <v>1267</v>
      </c>
    </row>
    <row r="98" spans="1:3">
      <c r="A98" s="10" t="s">
        <v>1268</v>
      </c>
    </row>
    <row r="99" spans="1:3">
      <c r="A99" s="10" t="s">
        <v>1269</v>
      </c>
    </row>
    <row r="100" spans="1:3">
      <c r="B100" s="16" t="s">
        <v>1270</v>
      </c>
      <c r="C100" s="17" t="s">
        <v>1187</v>
      </c>
    </row>
    <row r="101" spans="1:3">
      <c r="A101" s="10" t="s">
        <v>1271</v>
      </c>
      <c r="B101" s="27" t="s">
        <v>712</v>
      </c>
      <c r="C101" s="10">
        <v>0</v>
      </c>
    </row>
    <row r="102" spans="1:3">
      <c r="A102" s="10" t="s">
        <v>1272</v>
      </c>
      <c r="B102" s="27" t="s">
        <v>714</v>
      </c>
      <c r="C102" s="10">
        <v>0</v>
      </c>
    </row>
    <row r="103" spans="1:3">
      <c r="A103" s="10" t="s">
        <v>1273</v>
      </c>
      <c r="B103" s="27" t="s">
        <v>716</v>
      </c>
      <c r="C103" s="10">
        <v>0</v>
      </c>
    </row>
    <row r="104" spans="1:3">
      <c r="A104" s="10" t="s">
        <v>1274</v>
      </c>
      <c r="B104" s="27" t="s">
        <v>718</v>
      </c>
      <c r="C104" s="10">
        <v>0</v>
      </c>
    </row>
    <row r="105" spans="1:3">
      <c r="A105" s="10" t="s">
        <v>1275</v>
      </c>
      <c r="B105" s="27" t="s">
        <v>720</v>
      </c>
      <c r="C105" s="10">
        <v>0</v>
      </c>
    </row>
    <row r="106" spans="1:3">
      <c r="A106" s="10" t="s">
        <v>1276</v>
      </c>
    </row>
    <row r="107" spans="1:3">
      <c r="A107" s="10" t="s">
        <v>1277</v>
      </c>
    </row>
    <row r="108" spans="1:3">
      <c r="A108" s="10" t="s">
        <v>1278</v>
      </c>
    </row>
    <row r="109" spans="1:3">
      <c r="A109" s="10" t="s">
        <v>1279</v>
      </c>
    </row>
    <row r="110" spans="1:3">
      <c r="B110" s="16" t="s">
        <v>1280</v>
      </c>
      <c r="C110" s="17" t="s">
        <v>1187</v>
      </c>
    </row>
    <row r="111" spans="1:3">
      <c r="A111" s="10" t="s">
        <v>1281</v>
      </c>
      <c r="B111" s="10" t="s">
        <v>727</v>
      </c>
      <c r="C111" s="10">
        <v>0</v>
      </c>
    </row>
    <row r="112" spans="1:3">
      <c r="A112" s="10" t="s">
        <v>1282</v>
      </c>
    </row>
    <row r="113" spans="1:7">
      <c r="A113" s="10" t="s">
        <v>1283</v>
      </c>
    </row>
    <row r="114" spans="1:7">
      <c r="A114" s="10" t="s">
        <v>1284</v>
      </c>
    </row>
    <row r="115" spans="1:7">
      <c r="A115" s="10" t="s">
        <v>1285</v>
      </c>
    </row>
    <row r="116" spans="1:7">
      <c r="B116" s="16" t="s">
        <v>1286</v>
      </c>
      <c r="C116" s="17" t="s">
        <v>733</v>
      </c>
      <c r="D116" s="17" t="s">
        <v>734</v>
      </c>
      <c r="F116" s="17" t="s">
        <v>1187</v>
      </c>
      <c r="G116" s="17" t="s">
        <v>735</v>
      </c>
    </row>
    <row r="117" spans="1:7">
      <c r="A117" s="10" t="s">
        <v>1287</v>
      </c>
      <c r="B117" s="10" t="s">
        <v>737</v>
      </c>
      <c r="C117" s="10">
        <v>0</v>
      </c>
    </row>
    <row r="119" spans="1:7">
      <c r="B119" s="10" t="s">
        <v>738</v>
      </c>
    </row>
    <row r="120" spans="1:7">
      <c r="A120" s="10" t="s">
        <v>1288</v>
      </c>
      <c r="B120" s="10" t="s">
        <v>1006</v>
      </c>
      <c r="C120" s="10">
        <v>0</v>
      </c>
      <c r="D120" s="10">
        <v>0</v>
      </c>
      <c r="F120" s="25" t="str">
        <f>IF($C$144=0,"",IF(C120="[for completion]","",C120/$C$144))</f>
        <v/>
      </c>
      <c r="G120" s="25" t="str">
        <f>IF($D$144=0,"",IF(D120="[for completion]","",D120/$D$144))</f>
        <v/>
      </c>
    </row>
    <row r="121" spans="1:7">
      <c r="A121" s="10" t="s">
        <v>1289</v>
      </c>
      <c r="B121" s="10" t="s">
        <v>1006</v>
      </c>
      <c r="C121" s="10">
        <v>0</v>
      </c>
      <c r="D121" s="10">
        <v>0</v>
      </c>
      <c r="F121" s="25">
        <v>0</v>
      </c>
      <c r="G121" s="25">
        <v>0</v>
      </c>
    </row>
    <row r="122" spans="1:7">
      <c r="A122" s="10" t="s">
        <v>1290</v>
      </c>
      <c r="B122" s="10" t="s">
        <v>1006</v>
      </c>
      <c r="C122" s="10">
        <v>0</v>
      </c>
      <c r="D122" s="10">
        <v>0</v>
      </c>
      <c r="F122" s="25">
        <v>0</v>
      </c>
      <c r="G122" s="25">
        <v>0</v>
      </c>
    </row>
    <row r="123" spans="1:7">
      <c r="A123" s="10" t="s">
        <v>1291</v>
      </c>
      <c r="B123" s="10" t="s">
        <v>1006</v>
      </c>
      <c r="C123" s="10">
        <v>0</v>
      </c>
      <c r="D123" s="10">
        <v>0</v>
      </c>
      <c r="F123" s="25">
        <v>0</v>
      </c>
      <c r="G123" s="25">
        <v>0</v>
      </c>
    </row>
    <row r="124" spans="1:7">
      <c r="A124" s="10" t="s">
        <v>1292</v>
      </c>
      <c r="B124" s="10" t="s">
        <v>1006</v>
      </c>
      <c r="C124" s="10">
        <v>0</v>
      </c>
      <c r="D124" s="10">
        <v>0</v>
      </c>
      <c r="F124" s="25">
        <v>0</v>
      </c>
      <c r="G124" s="25">
        <v>0</v>
      </c>
    </row>
    <row r="125" spans="1:7">
      <c r="A125" s="10" t="s">
        <v>1293</v>
      </c>
      <c r="B125" s="10" t="s">
        <v>1006</v>
      </c>
      <c r="C125" s="10">
        <v>0</v>
      </c>
      <c r="D125" s="10">
        <v>0</v>
      </c>
      <c r="F125" s="25">
        <v>0</v>
      </c>
      <c r="G125" s="25">
        <v>0</v>
      </c>
    </row>
    <row r="126" spans="1:7">
      <c r="A126" s="10" t="s">
        <v>1294</v>
      </c>
      <c r="B126" s="10" t="s">
        <v>1006</v>
      </c>
      <c r="C126" s="10">
        <v>0</v>
      </c>
      <c r="D126" s="10">
        <v>0</v>
      </c>
      <c r="F126" s="25">
        <v>0</v>
      </c>
      <c r="G126" s="25">
        <v>0</v>
      </c>
    </row>
    <row r="127" spans="1:7">
      <c r="A127" s="10" t="s">
        <v>1295</v>
      </c>
      <c r="B127" s="10" t="s">
        <v>1006</v>
      </c>
      <c r="C127" s="10">
        <v>0</v>
      </c>
      <c r="D127" s="10">
        <v>0</v>
      </c>
      <c r="F127" s="25">
        <v>0</v>
      </c>
      <c r="G127" s="25">
        <v>0</v>
      </c>
    </row>
    <row r="128" spans="1:7">
      <c r="A128" s="10" t="s">
        <v>1296</v>
      </c>
      <c r="B128" s="10" t="s">
        <v>1006</v>
      </c>
      <c r="C128" s="10">
        <v>0</v>
      </c>
      <c r="D128" s="10">
        <v>0</v>
      </c>
      <c r="F128" s="25">
        <v>0</v>
      </c>
      <c r="G128" s="25">
        <v>0</v>
      </c>
    </row>
    <row r="129" spans="1:7">
      <c r="A129" s="10" t="s">
        <v>1297</v>
      </c>
      <c r="B129" s="10" t="s">
        <v>1006</v>
      </c>
      <c r="C129" s="10">
        <v>0</v>
      </c>
      <c r="D129" s="10">
        <v>0</v>
      </c>
      <c r="F129" s="25">
        <v>0</v>
      </c>
      <c r="G129" s="25">
        <v>0</v>
      </c>
    </row>
    <row r="130" spans="1:7">
      <c r="A130" s="10" t="s">
        <v>1298</v>
      </c>
      <c r="B130" s="10" t="s">
        <v>1006</v>
      </c>
      <c r="C130" s="10">
        <v>0</v>
      </c>
      <c r="D130" s="10">
        <v>0</v>
      </c>
      <c r="F130" s="25">
        <v>0</v>
      </c>
      <c r="G130" s="25">
        <v>0</v>
      </c>
    </row>
    <row r="131" spans="1:7">
      <c r="A131" s="10" t="s">
        <v>1299</v>
      </c>
      <c r="B131" s="10" t="s">
        <v>1006</v>
      </c>
      <c r="C131" s="10">
        <v>0</v>
      </c>
      <c r="D131" s="10">
        <v>0</v>
      </c>
      <c r="F131" s="25">
        <v>0</v>
      </c>
      <c r="G131" s="25">
        <v>0</v>
      </c>
    </row>
    <row r="132" spans="1:7">
      <c r="A132" s="10" t="s">
        <v>1300</v>
      </c>
      <c r="B132" s="10" t="s">
        <v>1006</v>
      </c>
      <c r="C132" s="10">
        <v>0</v>
      </c>
      <c r="D132" s="10">
        <v>0</v>
      </c>
      <c r="F132" s="25">
        <v>0</v>
      </c>
      <c r="G132" s="25">
        <v>0</v>
      </c>
    </row>
    <row r="133" spans="1:7">
      <c r="A133" s="10" t="s">
        <v>1301</v>
      </c>
      <c r="B133" s="10" t="s">
        <v>1006</v>
      </c>
      <c r="C133" s="10">
        <v>0</v>
      </c>
      <c r="D133" s="10">
        <v>0</v>
      </c>
      <c r="F133" s="25">
        <v>0</v>
      </c>
      <c r="G133" s="25">
        <v>0</v>
      </c>
    </row>
    <row r="134" spans="1:7">
      <c r="A134" s="10" t="s">
        <v>1302</v>
      </c>
      <c r="B134" s="10" t="s">
        <v>1006</v>
      </c>
      <c r="C134" s="10">
        <v>0</v>
      </c>
      <c r="D134" s="10">
        <v>0</v>
      </c>
      <c r="F134" s="25">
        <v>0</v>
      </c>
      <c r="G134" s="25">
        <v>0</v>
      </c>
    </row>
    <row r="135" spans="1:7">
      <c r="A135" s="10" t="s">
        <v>1303</v>
      </c>
      <c r="B135" s="10" t="s">
        <v>1006</v>
      </c>
      <c r="C135" s="10">
        <v>0</v>
      </c>
      <c r="D135" s="10">
        <v>0</v>
      </c>
      <c r="F135" s="25">
        <v>0</v>
      </c>
      <c r="G135" s="25">
        <v>0</v>
      </c>
    </row>
    <row r="136" spans="1:7">
      <c r="A136" s="10" t="s">
        <v>1304</v>
      </c>
      <c r="B136" s="10" t="s">
        <v>1006</v>
      </c>
      <c r="C136" s="10">
        <v>0</v>
      </c>
      <c r="D136" s="10">
        <v>0</v>
      </c>
      <c r="F136" s="25">
        <v>0</v>
      </c>
      <c r="G136" s="25">
        <v>0</v>
      </c>
    </row>
    <row r="137" spans="1:7">
      <c r="A137" s="10" t="s">
        <v>1305</v>
      </c>
      <c r="B137" s="10" t="s">
        <v>1006</v>
      </c>
      <c r="C137" s="10">
        <v>0</v>
      </c>
      <c r="D137" s="10">
        <v>0</v>
      </c>
      <c r="F137" s="25">
        <v>0</v>
      </c>
      <c r="G137" s="25">
        <v>0</v>
      </c>
    </row>
    <row r="138" spans="1:7">
      <c r="A138" s="10" t="s">
        <v>1306</v>
      </c>
      <c r="B138" s="10" t="s">
        <v>1006</v>
      </c>
      <c r="C138" s="10">
        <v>0</v>
      </c>
      <c r="D138" s="10">
        <v>0</v>
      </c>
      <c r="F138" s="25">
        <v>0</v>
      </c>
      <c r="G138" s="25">
        <v>0</v>
      </c>
    </row>
    <row r="139" spans="1:7">
      <c r="A139" s="10" t="s">
        <v>1307</v>
      </c>
      <c r="B139" s="10" t="s">
        <v>1006</v>
      </c>
      <c r="C139" s="10">
        <v>0</v>
      </c>
      <c r="D139" s="10">
        <v>0</v>
      </c>
      <c r="F139" s="25">
        <v>0</v>
      </c>
      <c r="G139" s="25">
        <v>0</v>
      </c>
    </row>
    <row r="140" spans="1:7">
      <c r="A140" s="10" t="s">
        <v>1308</v>
      </c>
      <c r="B140" s="10" t="s">
        <v>1006</v>
      </c>
      <c r="C140" s="10">
        <v>0</v>
      </c>
      <c r="D140" s="10">
        <v>0</v>
      </c>
      <c r="F140" s="25">
        <v>0</v>
      </c>
      <c r="G140" s="25">
        <v>0</v>
      </c>
    </row>
    <row r="141" spans="1:7">
      <c r="A141" s="10" t="s">
        <v>1309</v>
      </c>
      <c r="B141" s="10" t="s">
        <v>1006</v>
      </c>
      <c r="C141" s="10">
        <v>0</v>
      </c>
      <c r="D141" s="10">
        <v>0</v>
      </c>
      <c r="F141" s="25">
        <v>0</v>
      </c>
      <c r="G141" s="25">
        <v>0</v>
      </c>
    </row>
    <row r="142" spans="1:7">
      <c r="A142" s="10" t="s">
        <v>1310</v>
      </c>
      <c r="B142" s="10" t="s">
        <v>1006</v>
      </c>
      <c r="C142" s="10">
        <v>0</v>
      </c>
      <c r="D142" s="10">
        <v>0</v>
      </c>
      <c r="F142" s="25">
        <v>0</v>
      </c>
      <c r="G142" s="25">
        <v>0</v>
      </c>
    </row>
    <row r="143" spans="1:7">
      <c r="A143" s="10" t="s">
        <v>1311</v>
      </c>
      <c r="B143" s="10" t="s">
        <v>1006</v>
      </c>
      <c r="C143" s="10">
        <v>0</v>
      </c>
      <c r="D143" s="10">
        <v>0</v>
      </c>
      <c r="F143" s="25">
        <v>0</v>
      </c>
      <c r="G143" s="25">
        <v>0</v>
      </c>
    </row>
    <row r="144" spans="1:7">
      <c r="A144" s="10" t="s">
        <v>1312</v>
      </c>
      <c r="B144" s="22" t="s">
        <v>100</v>
      </c>
      <c r="C144" s="10">
        <f>SUM(C120:C143)</f>
        <v>0</v>
      </c>
      <c r="D144" s="10">
        <f>SUM(D120:D143)</f>
        <v>0</v>
      </c>
      <c r="F144" s="20">
        <f>SUM(F120:F143)</f>
        <v>0</v>
      </c>
      <c r="G144" s="20">
        <f>SUM(G120:G143)</f>
        <v>0</v>
      </c>
    </row>
    <row r="145" spans="1:7">
      <c r="B145" s="16" t="s">
        <v>1313</v>
      </c>
      <c r="C145" s="17" t="s">
        <v>733</v>
      </c>
      <c r="D145" s="17" t="s">
        <v>734</v>
      </c>
      <c r="F145" s="17" t="s">
        <v>1187</v>
      </c>
      <c r="G145" s="17" t="s">
        <v>735</v>
      </c>
    </row>
    <row r="146" spans="1:7">
      <c r="A146" s="10" t="s">
        <v>1314</v>
      </c>
      <c r="B146" s="10" t="s">
        <v>778</v>
      </c>
      <c r="C146" s="10">
        <v>0</v>
      </c>
    </row>
    <row r="148" spans="1:7">
      <c r="B148" s="10" t="s">
        <v>779</v>
      </c>
    </row>
    <row r="149" spans="1:7">
      <c r="A149" s="10" t="s">
        <v>1315</v>
      </c>
      <c r="B149" s="10" t="s">
        <v>781</v>
      </c>
      <c r="C149" s="10">
        <v>0</v>
      </c>
      <c r="D149" s="10">
        <v>0</v>
      </c>
      <c r="F149" s="25" t="str">
        <f>IF($C$157=0,"",IF(C149="[for completion]","",C149/$C$157))</f>
        <v/>
      </c>
      <c r="G149" s="25" t="str">
        <f>IF($D$157=0,"",IF(D149="[for completion]","",D149/$D$157))</f>
        <v/>
      </c>
    </row>
    <row r="150" spans="1:7">
      <c r="A150" s="10" t="s">
        <v>1316</v>
      </c>
      <c r="B150" s="10" t="s">
        <v>783</v>
      </c>
      <c r="C150" s="10">
        <v>0</v>
      </c>
      <c r="D150" s="10">
        <v>0</v>
      </c>
      <c r="F150" s="25">
        <v>0</v>
      </c>
      <c r="G150" s="25">
        <v>0</v>
      </c>
    </row>
    <row r="151" spans="1:7">
      <c r="A151" s="10" t="s">
        <v>1317</v>
      </c>
      <c r="B151" s="10" t="s">
        <v>785</v>
      </c>
      <c r="C151" s="10">
        <v>0</v>
      </c>
      <c r="D151" s="10">
        <v>0</v>
      </c>
      <c r="F151" s="25">
        <v>0</v>
      </c>
      <c r="G151" s="25">
        <v>0</v>
      </c>
    </row>
    <row r="152" spans="1:7">
      <c r="A152" s="10" t="s">
        <v>1318</v>
      </c>
      <c r="B152" s="10" t="s">
        <v>787</v>
      </c>
      <c r="C152" s="10">
        <v>0</v>
      </c>
      <c r="D152" s="10">
        <v>0</v>
      </c>
      <c r="F152" s="25">
        <v>0</v>
      </c>
      <c r="G152" s="25">
        <v>0</v>
      </c>
    </row>
    <row r="153" spans="1:7">
      <c r="A153" s="10" t="s">
        <v>1319</v>
      </c>
      <c r="B153" s="10" t="s">
        <v>789</v>
      </c>
      <c r="C153" s="10">
        <v>0</v>
      </c>
      <c r="D153" s="10">
        <v>0</v>
      </c>
      <c r="F153" s="25">
        <v>0</v>
      </c>
      <c r="G153" s="25">
        <v>0</v>
      </c>
    </row>
    <row r="154" spans="1:7">
      <c r="A154" s="10" t="s">
        <v>1320</v>
      </c>
      <c r="B154" s="10" t="s">
        <v>791</v>
      </c>
      <c r="C154" s="10">
        <v>0</v>
      </c>
      <c r="D154" s="10">
        <v>0</v>
      </c>
      <c r="F154" s="25">
        <v>0</v>
      </c>
      <c r="G154" s="25">
        <v>0</v>
      </c>
    </row>
    <row r="155" spans="1:7">
      <c r="A155" s="10" t="s">
        <v>1321</v>
      </c>
      <c r="B155" s="10" t="s">
        <v>793</v>
      </c>
      <c r="C155" s="10">
        <v>0</v>
      </c>
      <c r="D155" s="10">
        <v>0</v>
      </c>
      <c r="F155" s="25">
        <v>0</v>
      </c>
      <c r="G155" s="25">
        <v>0</v>
      </c>
    </row>
    <row r="156" spans="1:7">
      <c r="A156" s="10" t="s">
        <v>1322</v>
      </c>
      <c r="B156" s="10" t="s">
        <v>795</v>
      </c>
      <c r="C156" s="10">
        <v>0</v>
      </c>
      <c r="D156" s="10">
        <v>0</v>
      </c>
      <c r="F156" s="25">
        <v>0</v>
      </c>
      <c r="G156" s="25">
        <v>0</v>
      </c>
    </row>
    <row r="157" spans="1:7">
      <c r="A157" s="10" t="s">
        <v>1323</v>
      </c>
      <c r="B157" s="22" t="s">
        <v>100</v>
      </c>
      <c r="C157" s="10">
        <f>SUM(C149:C156)</f>
        <v>0</v>
      </c>
      <c r="D157" s="10">
        <f>SUM(D149:D156)</f>
        <v>0</v>
      </c>
      <c r="F157" s="20">
        <f>SUM(F149:F156)</f>
        <v>0</v>
      </c>
      <c r="G157" s="20">
        <f>SUM(G149:G156)</f>
        <v>0</v>
      </c>
    </row>
    <row r="158" spans="1:7">
      <c r="A158" s="10" t="s">
        <v>1324</v>
      </c>
      <c r="B158" s="24" t="s">
        <v>798</v>
      </c>
      <c r="F158" s="25">
        <v>0</v>
      </c>
      <c r="G158" s="25">
        <v>0</v>
      </c>
    </row>
    <row r="159" spans="1:7">
      <c r="A159" s="10" t="s">
        <v>1325</v>
      </c>
      <c r="B159" s="24" t="s">
        <v>800</v>
      </c>
      <c r="F159" s="25">
        <v>0</v>
      </c>
      <c r="G159" s="25">
        <v>0</v>
      </c>
    </row>
    <row r="160" spans="1:7">
      <c r="A160" s="10" t="s">
        <v>1326</v>
      </c>
      <c r="B160" s="24" t="s">
        <v>802</v>
      </c>
      <c r="F160" s="25">
        <v>0</v>
      </c>
      <c r="G160" s="25">
        <v>0</v>
      </c>
    </row>
    <row r="161" spans="1:7">
      <c r="A161" s="10" t="s">
        <v>1327</v>
      </c>
      <c r="B161" s="24" t="s">
        <v>804</v>
      </c>
      <c r="F161" s="25">
        <v>0</v>
      </c>
      <c r="G161" s="25">
        <v>0</v>
      </c>
    </row>
    <row r="162" spans="1:7">
      <c r="A162" s="10" t="s">
        <v>1328</v>
      </c>
      <c r="B162" s="24" t="s">
        <v>806</v>
      </c>
      <c r="F162" s="25">
        <v>0</v>
      </c>
      <c r="G162" s="25">
        <v>0</v>
      </c>
    </row>
    <row r="163" spans="1:7">
      <c r="A163" s="10" t="s">
        <v>1329</v>
      </c>
      <c r="B163" s="24" t="s">
        <v>808</v>
      </c>
      <c r="F163" s="25">
        <v>0</v>
      </c>
      <c r="G163" s="25">
        <v>0</v>
      </c>
    </row>
    <row r="164" spans="1:7">
      <c r="A164" s="10" t="s">
        <v>1330</v>
      </c>
    </row>
    <row r="165" spans="1:7">
      <c r="A165" s="10" t="s">
        <v>1331</v>
      </c>
    </row>
    <row r="166" spans="1:7">
      <c r="A166" s="10" t="s">
        <v>1332</v>
      </c>
    </row>
    <row r="167" spans="1:7">
      <c r="B167" s="16" t="s">
        <v>1333</v>
      </c>
      <c r="C167" s="17" t="s">
        <v>733</v>
      </c>
      <c r="D167" s="17" t="s">
        <v>734</v>
      </c>
      <c r="F167" s="17" t="s">
        <v>1187</v>
      </c>
      <c r="G167" s="17" t="s">
        <v>735</v>
      </c>
    </row>
    <row r="168" spans="1:7">
      <c r="A168" s="10" t="s">
        <v>1334</v>
      </c>
      <c r="B168" s="10" t="s">
        <v>778</v>
      </c>
      <c r="C168" s="25" t="s">
        <v>94</v>
      </c>
    </row>
    <row r="170" spans="1:7">
      <c r="B170" s="10" t="s">
        <v>779</v>
      </c>
    </row>
    <row r="171" spans="1:7">
      <c r="A171" s="10" t="s">
        <v>1335</v>
      </c>
      <c r="B171" s="10" t="s">
        <v>781</v>
      </c>
      <c r="C171" s="25" t="s">
        <v>94</v>
      </c>
      <c r="D171" s="25" t="s">
        <v>94</v>
      </c>
      <c r="F171" s="25" t="str">
        <f>IF($C$179=0,"",IF(C171="[Mark as ND1 if not relevant]","",C171/$C$179))</f>
        <v/>
      </c>
      <c r="G171" s="25" t="str">
        <f>IF($D$179=0,"",IF(D171="[Mark as ND1 if not relevant]","",D171/$D$179))</f>
        <v/>
      </c>
    </row>
    <row r="172" spans="1:7">
      <c r="A172" s="10" t="s">
        <v>1336</v>
      </c>
      <c r="B172" s="10" t="s">
        <v>783</v>
      </c>
      <c r="C172" s="25" t="s">
        <v>94</v>
      </c>
      <c r="D172" s="25" t="s">
        <v>94</v>
      </c>
      <c r="F172" s="25" t="str">
        <f>IF($C$179=0,"",IF(C172="[Mark as ND1 if not relevant]","",C172/$C$179))</f>
        <v/>
      </c>
      <c r="G172" s="25" t="str">
        <f>IF($D$179=0,"",IF(D172="[Mark as ND1 if not relevant]","",D172/$D$179))</f>
        <v/>
      </c>
    </row>
    <row r="173" spans="1:7">
      <c r="A173" s="10" t="s">
        <v>1337</v>
      </c>
      <c r="B173" s="10" t="s">
        <v>785</v>
      </c>
      <c r="C173" s="25" t="s">
        <v>94</v>
      </c>
      <c r="D173" s="25" t="s">
        <v>94</v>
      </c>
      <c r="F173" s="25">
        <v>0</v>
      </c>
      <c r="G173" s="25">
        <v>0</v>
      </c>
    </row>
    <row r="174" spans="1:7">
      <c r="A174" s="10" t="s">
        <v>1338</v>
      </c>
      <c r="B174" s="10" t="s">
        <v>787</v>
      </c>
      <c r="C174" s="25" t="s">
        <v>94</v>
      </c>
      <c r="D174" s="25" t="s">
        <v>94</v>
      </c>
      <c r="F174" s="25">
        <v>0</v>
      </c>
      <c r="G174" s="25">
        <v>0</v>
      </c>
    </row>
    <row r="175" spans="1:7">
      <c r="A175" s="10" t="s">
        <v>1339</v>
      </c>
      <c r="B175" s="10" t="s">
        <v>789</v>
      </c>
      <c r="C175" s="25" t="s">
        <v>94</v>
      </c>
      <c r="D175" s="25" t="s">
        <v>94</v>
      </c>
      <c r="F175" s="25">
        <v>0</v>
      </c>
      <c r="G175" s="25">
        <v>0</v>
      </c>
    </row>
    <row r="176" spans="1:7">
      <c r="A176" s="10" t="s">
        <v>1340</v>
      </c>
      <c r="B176" s="10" t="s">
        <v>791</v>
      </c>
      <c r="C176" s="25" t="s">
        <v>94</v>
      </c>
      <c r="D176" s="25" t="s">
        <v>94</v>
      </c>
      <c r="F176" s="25">
        <v>0</v>
      </c>
      <c r="G176" s="25">
        <v>0</v>
      </c>
    </row>
    <row r="177" spans="1:7">
      <c r="A177" s="10" t="s">
        <v>1341</v>
      </c>
      <c r="B177" s="10" t="s">
        <v>793</v>
      </c>
      <c r="C177" s="25" t="s">
        <v>94</v>
      </c>
      <c r="D177" s="25" t="s">
        <v>94</v>
      </c>
      <c r="F177" s="25">
        <v>0</v>
      </c>
      <c r="G177" s="25">
        <v>0</v>
      </c>
    </row>
    <row r="178" spans="1:7">
      <c r="A178" s="10" t="s">
        <v>1342</v>
      </c>
      <c r="B178" s="10" t="s">
        <v>795</v>
      </c>
      <c r="C178" s="25" t="s">
        <v>94</v>
      </c>
      <c r="D178" s="25" t="s">
        <v>94</v>
      </c>
      <c r="F178" s="25">
        <v>0</v>
      </c>
      <c r="G178" s="25">
        <v>0</v>
      </c>
    </row>
    <row r="179" spans="1:7">
      <c r="A179" s="10" t="s">
        <v>1343</v>
      </c>
      <c r="B179" s="22" t="s">
        <v>100</v>
      </c>
      <c r="C179" s="10">
        <f>SUM(C171:C178)</f>
        <v>0</v>
      </c>
      <c r="D179" s="10">
        <f>SUM(D171:D178)</f>
        <v>0</v>
      </c>
      <c r="F179" s="20">
        <f>SUM(F171:F178)</f>
        <v>0</v>
      </c>
      <c r="G179" s="20">
        <f>SUM(G171:G178)</f>
        <v>0</v>
      </c>
    </row>
    <row r="180" spans="1:7">
      <c r="A180" s="10" t="s">
        <v>1344</v>
      </c>
      <c r="B180" s="24" t="s">
        <v>798</v>
      </c>
      <c r="F180" s="25" t="str">
        <f>IF($C$179=0,"",IF(C180="[for completion]","",C180/$C$179))</f>
        <v/>
      </c>
      <c r="G180" s="25" t="str">
        <f>IF($D$179=0,"",IF(D180="[for completion]","",D180/$D$179))</f>
        <v/>
      </c>
    </row>
    <row r="181" spans="1:7">
      <c r="A181" s="10" t="s">
        <v>1345</v>
      </c>
      <c r="B181" s="24" t="s">
        <v>800</v>
      </c>
      <c r="F181" s="25">
        <v>0</v>
      </c>
      <c r="G181" s="25">
        <v>0</v>
      </c>
    </row>
    <row r="182" spans="1:7">
      <c r="A182" s="10" t="s">
        <v>1346</v>
      </c>
      <c r="B182" s="24" t="s">
        <v>802</v>
      </c>
      <c r="F182" s="25">
        <v>0</v>
      </c>
      <c r="G182" s="25">
        <v>0</v>
      </c>
    </row>
    <row r="183" spans="1:7">
      <c r="A183" s="10" t="s">
        <v>1347</v>
      </c>
      <c r="B183" s="24" t="s">
        <v>804</v>
      </c>
      <c r="F183" s="25">
        <v>0</v>
      </c>
      <c r="G183" s="25">
        <v>0</v>
      </c>
    </row>
    <row r="184" spans="1:7">
      <c r="A184" s="10" t="s">
        <v>1348</v>
      </c>
      <c r="B184" s="24" t="s">
        <v>806</v>
      </c>
      <c r="F184" s="25">
        <v>0</v>
      </c>
      <c r="G184" s="25">
        <v>0</v>
      </c>
    </row>
    <row r="185" spans="1:7">
      <c r="A185" s="10" t="s">
        <v>1349</v>
      </c>
      <c r="B185" s="24" t="s">
        <v>808</v>
      </c>
      <c r="F185" s="25">
        <v>0</v>
      </c>
      <c r="G185" s="25">
        <v>0</v>
      </c>
    </row>
    <row r="186" spans="1:7">
      <c r="A186" s="10" t="s">
        <v>1350</v>
      </c>
    </row>
    <row r="187" spans="1:7">
      <c r="A187" s="10" t="s">
        <v>1351</v>
      </c>
    </row>
    <row r="188" spans="1:7">
      <c r="A188" s="10" t="s">
        <v>1352</v>
      </c>
    </row>
    <row r="189" spans="1:7">
      <c r="B189" s="16" t="s">
        <v>1353</v>
      </c>
      <c r="C189" s="17" t="s">
        <v>1187</v>
      </c>
    </row>
    <row r="190" spans="1:7">
      <c r="A190" s="10" t="s">
        <v>1354</v>
      </c>
      <c r="B190" s="10" t="s">
        <v>1006</v>
      </c>
      <c r="C190" s="10">
        <v>0</v>
      </c>
    </row>
    <row r="191" spans="1:7">
      <c r="A191" s="10" t="s">
        <v>1355</v>
      </c>
      <c r="B191" s="10" t="s">
        <v>1006</v>
      </c>
      <c r="C191" s="10">
        <v>0</v>
      </c>
    </row>
    <row r="192" spans="1:7">
      <c r="A192" s="10" t="s">
        <v>1356</v>
      </c>
      <c r="B192" s="10" t="s">
        <v>1006</v>
      </c>
      <c r="C192" s="10">
        <v>0</v>
      </c>
    </row>
    <row r="193" spans="1:3">
      <c r="A193" s="10" t="s">
        <v>1357</v>
      </c>
      <c r="B193" s="10" t="s">
        <v>1006</v>
      </c>
      <c r="C193" s="10">
        <v>0</v>
      </c>
    </row>
    <row r="194" spans="1:3">
      <c r="A194" s="10" t="s">
        <v>1358</v>
      </c>
      <c r="B194" s="10" t="s">
        <v>1006</v>
      </c>
      <c r="C194" s="10">
        <v>0</v>
      </c>
    </row>
    <row r="195" spans="1:3">
      <c r="A195" s="10" t="s">
        <v>1359</v>
      </c>
      <c r="B195" s="10" t="s">
        <v>1006</v>
      </c>
      <c r="C195" s="10">
        <v>0</v>
      </c>
    </row>
    <row r="196" spans="1:3">
      <c r="A196" s="10" t="s">
        <v>1360</v>
      </c>
      <c r="B196" s="10" t="s">
        <v>1006</v>
      </c>
      <c r="C196" s="10">
        <v>0</v>
      </c>
    </row>
    <row r="197" spans="1:3">
      <c r="A197" s="10" t="s">
        <v>1361</v>
      </c>
      <c r="B197" s="10" t="s">
        <v>1006</v>
      </c>
      <c r="C197" s="10">
        <v>0</v>
      </c>
    </row>
    <row r="198" spans="1:3">
      <c r="A198" s="10" t="s">
        <v>1362</v>
      </c>
      <c r="B198" s="10" t="s">
        <v>1006</v>
      </c>
      <c r="C198" s="10">
        <v>0</v>
      </c>
    </row>
    <row r="199" spans="1:3">
      <c r="A199" s="10" t="s">
        <v>1363</v>
      </c>
      <c r="B199" s="10" t="s">
        <v>1006</v>
      </c>
      <c r="C199" s="10">
        <v>0</v>
      </c>
    </row>
    <row r="200" spans="1:3">
      <c r="A200" s="10" t="s">
        <v>1364</v>
      </c>
      <c r="B200" s="10" t="s">
        <v>1006</v>
      </c>
      <c r="C200" s="10">
        <v>0</v>
      </c>
    </row>
    <row r="201" spans="1:3">
      <c r="A201" s="10" t="s">
        <v>1365</v>
      </c>
      <c r="B201" s="10" t="s">
        <v>1006</v>
      </c>
      <c r="C201" s="10">
        <v>0</v>
      </c>
    </row>
    <row r="202" spans="1:3">
      <c r="A202" s="10" t="s">
        <v>1366</v>
      </c>
      <c r="B202" s="10" t="s">
        <v>1006</v>
      </c>
      <c r="C202" s="10">
        <v>0</v>
      </c>
    </row>
    <row r="203" spans="1:3">
      <c r="A203" s="10" t="s">
        <v>1367</v>
      </c>
      <c r="B203" s="10" t="s">
        <v>1006</v>
      </c>
      <c r="C203" s="10">
        <v>0</v>
      </c>
    </row>
    <row r="204" spans="1:3">
      <c r="A204" s="10" t="s">
        <v>1368</v>
      </c>
      <c r="B204" s="10" t="s">
        <v>1006</v>
      </c>
      <c r="C204" s="10">
        <v>0</v>
      </c>
    </row>
    <row r="205" spans="1:3">
      <c r="A205" s="10" t="s">
        <v>1369</v>
      </c>
      <c r="B205" s="10" t="s">
        <v>1006</v>
      </c>
      <c r="C205" s="10">
        <v>0</v>
      </c>
    </row>
    <row r="206" spans="1:3">
      <c r="A206" s="10" t="s">
        <v>1370</v>
      </c>
      <c r="B206" s="10" t="s">
        <v>1006</v>
      </c>
      <c r="C206" s="10">
        <v>0</v>
      </c>
    </row>
    <row r="207" spans="1:3">
      <c r="A207" s="10" t="s">
        <v>1371</v>
      </c>
    </row>
    <row r="208" spans="1:3">
      <c r="A208" s="10" t="s">
        <v>1372</v>
      </c>
    </row>
    <row r="209" spans="1:1">
      <c r="A209" s="10" t="s">
        <v>1373</v>
      </c>
    </row>
    <row r="210" spans="1:1">
      <c r="A210" s="10" t="s">
        <v>1374</v>
      </c>
    </row>
    <row r="211" spans="1:1">
      <c r="A211" s="10" t="s">
        <v>1375</v>
      </c>
    </row>
  </sheetData>
  <hyperlinks>
    <hyperlink ref="B6" location="'B3. HTT Shipping Assets'!B8" display="9. Shipping Assets"/>
  </hyperlinks>
  <pageMargins left="0.70866141732283505" right="0.70866141732283505" top="0.74803149606299202" bottom="0.74803149606299202" header="0.3" footer="0.31496062992125984"/>
  <pageSetup paperSize="9"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C37"/>
  <sheetViews>
    <sheetView topLeftCell="A4" workbookViewId="0">
      <selection activeCell="B27" sqref="B27"/>
    </sheetView>
  </sheetViews>
  <sheetFormatPr defaultRowHeight="15"/>
  <cols>
    <col min="1" max="1" width="17" customWidth="1"/>
    <col min="2" max="2" width="90.5703125" customWidth="1"/>
    <col min="3" max="3" width="135.42578125" customWidth="1"/>
    <col min="4" max="13" width="12.140625" customWidth="1"/>
  </cols>
  <sheetData>
    <row r="1" spans="1:3" ht="31.15" customHeight="1">
      <c r="A1" s="5" t="s">
        <v>1376</v>
      </c>
    </row>
    <row r="3" spans="1:3">
      <c r="A3" s="39" t="s">
        <v>1377</v>
      </c>
    </row>
    <row r="5" spans="1:3" ht="18" customHeight="1">
      <c r="A5" s="11" t="s">
        <v>23</v>
      </c>
      <c r="B5" s="11" t="s">
        <v>1378</v>
      </c>
      <c r="C5" s="40" t="s">
        <v>1379</v>
      </c>
    </row>
    <row r="6" spans="1:3" ht="28.9" customHeight="1">
      <c r="A6" s="33" t="s">
        <v>1380</v>
      </c>
      <c r="B6" s="12" t="s">
        <v>1381</v>
      </c>
      <c r="C6" s="10" t="s">
        <v>1382</v>
      </c>
    </row>
    <row r="7" spans="1:3">
      <c r="A7" s="33" t="s">
        <v>1383</v>
      </c>
      <c r="B7" s="12" t="s">
        <v>1384</v>
      </c>
      <c r="C7" s="10" t="s">
        <v>1385</v>
      </c>
    </row>
    <row r="8" spans="1:3">
      <c r="A8" s="33" t="s">
        <v>1386</v>
      </c>
      <c r="B8" s="12" t="s">
        <v>1387</v>
      </c>
      <c r="C8" s="10" t="s">
        <v>77</v>
      </c>
    </row>
    <row r="9" spans="1:3">
      <c r="A9" s="33" t="s">
        <v>1388</v>
      </c>
      <c r="B9" s="12" t="s">
        <v>1389</v>
      </c>
      <c r="C9" s="10" t="s">
        <v>1390</v>
      </c>
    </row>
    <row r="10" spans="1:3" ht="44.25" customHeight="1">
      <c r="A10" s="33" t="s">
        <v>1391</v>
      </c>
      <c r="B10" s="12" t="s">
        <v>1392</v>
      </c>
      <c r="C10" s="10" t="s">
        <v>1393</v>
      </c>
    </row>
    <row r="11" spans="1:3" ht="54.75" customHeight="1">
      <c r="A11" s="33" t="s">
        <v>1394</v>
      </c>
      <c r="B11" s="12" t="s">
        <v>1395</v>
      </c>
      <c r="C11" s="10" t="s">
        <v>1396</v>
      </c>
    </row>
    <row r="12" spans="1:3" ht="28.9" customHeight="1">
      <c r="A12" s="33" t="s">
        <v>1397</v>
      </c>
      <c r="B12" s="12" t="s">
        <v>1398</v>
      </c>
      <c r="C12" s="10" t="s">
        <v>1399</v>
      </c>
    </row>
    <row r="13" spans="1:3" ht="28.9" customHeight="1">
      <c r="A13" s="33" t="s">
        <v>1400</v>
      </c>
      <c r="B13" s="12" t="s">
        <v>1401</v>
      </c>
      <c r="C13" s="10" t="s">
        <v>1402</v>
      </c>
    </row>
    <row r="14" spans="1:3" ht="28.9" customHeight="1">
      <c r="A14" s="33" t="s">
        <v>1403</v>
      </c>
      <c r="B14" s="12" t="s">
        <v>1404</v>
      </c>
    </row>
    <row r="15" spans="1:3">
      <c r="A15" s="33" t="s">
        <v>1405</v>
      </c>
      <c r="B15" s="12" t="s">
        <v>1406</v>
      </c>
    </row>
    <row r="16" spans="1:3" ht="100.9" customHeight="1">
      <c r="A16" s="33" t="s">
        <v>1407</v>
      </c>
      <c r="B16" s="12" t="s">
        <v>1408</v>
      </c>
      <c r="C16" s="10" t="s">
        <v>1409</v>
      </c>
    </row>
    <row r="17" spans="1:3" ht="30" customHeight="1">
      <c r="A17" s="33" t="s">
        <v>1410</v>
      </c>
      <c r="B17" s="12" t="s">
        <v>1411</v>
      </c>
      <c r="C17" s="10" t="s">
        <v>1412</v>
      </c>
    </row>
    <row r="18" spans="1:3">
      <c r="A18" s="33" t="s">
        <v>1413</v>
      </c>
      <c r="B18" s="12" t="s">
        <v>1414</v>
      </c>
      <c r="C18" s="10" t="s">
        <v>1415</v>
      </c>
    </row>
    <row r="19" spans="1:3">
      <c r="A19" s="33" t="s">
        <v>1416</v>
      </c>
      <c r="B19" s="12" t="s">
        <v>1417</v>
      </c>
    </row>
    <row r="20" spans="1:3">
      <c r="A20" s="33" t="s">
        <v>1418</v>
      </c>
    </row>
    <row r="21" spans="1:3">
      <c r="A21" s="33" t="s">
        <v>1419</v>
      </c>
    </row>
    <row r="22" spans="1:3">
      <c r="A22" s="33" t="s">
        <v>1420</v>
      </c>
    </row>
    <row r="23" spans="1:3">
      <c r="A23" s="33" t="s">
        <v>1421</v>
      </c>
    </row>
    <row r="24" spans="1:3" ht="18" customHeight="1">
      <c r="B24" s="11" t="s">
        <v>1422</v>
      </c>
      <c r="C24" s="40" t="s">
        <v>1423</v>
      </c>
    </row>
    <row r="25" spans="1:3">
      <c r="A25" s="33" t="s">
        <v>1424</v>
      </c>
      <c r="B25" s="12" t="s">
        <v>1425</v>
      </c>
      <c r="C25" s="10" t="s">
        <v>94</v>
      </c>
    </row>
    <row r="26" spans="1:3">
      <c r="A26" s="33" t="s">
        <v>1426</v>
      </c>
      <c r="B26" s="12" t="s">
        <v>1427</v>
      </c>
      <c r="C26" s="10" t="s">
        <v>77</v>
      </c>
    </row>
    <row r="27" spans="1:3">
      <c r="A27" s="33" t="s">
        <v>1428</v>
      </c>
      <c r="B27" s="12" t="s">
        <v>1429</v>
      </c>
      <c r="C27" s="10" t="s">
        <v>835</v>
      </c>
    </row>
    <row r="28" spans="1:3">
      <c r="A28" s="33" t="s">
        <v>1424</v>
      </c>
    </row>
    <row r="29" spans="1:3">
      <c r="A29" s="33" t="s">
        <v>1430</v>
      </c>
    </row>
    <row r="30" spans="1:3">
      <c r="A30" s="33" t="s">
        <v>1431</v>
      </c>
    </row>
    <row r="31" spans="1:3" ht="18" customHeight="1">
      <c r="B31" s="11" t="s">
        <v>1432</v>
      </c>
      <c r="C31" s="40" t="s">
        <v>1379</v>
      </c>
    </row>
    <row r="32" spans="1:3">
      <c r="A32" s="33" t="s">
        <v>1433</v>
      </c>
      <c r="B32" s="12" t="s">
        <v>1434</v>
      </c>
      <c r="C32" s="26" t="s">
        <v>115</v>
      </c>
    </row>
    <row r="33" spans="1:1">
      <c r="A33" s="33" t="s">
        <v>1435</v>
      </c>
    </row>
    <row r="34" spans="1:1">
      <c r="A34" s="33" t="s">
        <v>1436</v>
      </c>
    </row>
    <row r="35" spans="1:1">
      <c r="A35" s="33" t="s">
        <v>1437</v>
      </c>
    </row>
    <row r="36" spans="1:1">
      <c r="A36" s="33" t="s">
        <v>1438</v>
      </c>
    </row>
    <row r="37" spans="1:1">
      <c r="A37" s="33" t="s">
        <v>1439</v>
      </c>
    </row>
  </sheetData>
  <pageMargins left="0.70866141732283505" right="0.70866141732283505" top="0.74803149606299202" bottom="0.74803149606299202" header="0.3" footer="0.31496062992125984"/>
  <pageSetup paperSize="9" scale="5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P145"/>
  <sheetViews>
    <sheetView topLeftCell="A58" zoomScaleNormal="100" workbookViewId="0">
      <selection activeCell="G29" sqref="G29"/>
    </sheetView>
  </sheetViews>
  <sheetFormatPr defaultRowHeight="15"/>
  <cols>
    <col min="1" max="1" width="9.140625" style="42"/>
    <col min="2" max="2" width="9.140625" style="45"/>
    <col min="3" max="3" width="28.42578125" style="45" bestFit="1" customWidth="1"/>
    <col min="4" max="4" width="12.5703125" style="45" customWidth="1"/>
    <col min="5" max="5" width="14.42578125" style="45" customWidth="1"/>
    <col min="6" max="6" width="12.5703125" style="45" customWidth="1"/>
    <col min="7" max="7" width="11.7109375" style="45" customWidth="1"/>
    <col min="8" max="12" width="12.5703125" style="45" customWidth="1"/>
    <col min="13" max="13" width="9.5703125" style="45" bestFit="1" customWidth="1"/>
    <col min="14" max="14" width="9.140625" style="45"/>
    <col min="15" max="258" width="9.140625" style="42"/>
    <col min="259" max="259" width="28.42578125" style="42" bestFit="1" customWidth="1"/>
    <col min="260" max="260" width="12.5703125" style="42" customWidth="1"/>
    <col min="261" max="261" width="14.42578125" style="42" customWidth="1"/>
    <col min="262" max="262" width="12.5703125" style="42" customWidth="1"/>
    <col min="263" max="263" width="11.7109375" style="42" customWidth="1"/>
    <col min="264" max="268" width="12.5703125" style="42" customWidth="1"/>
    <col min="269" max="269" width="9.5703125" style="42" bestFit="1" customWidth="1"/>
    <col min="270" max="514" width="9.140625" style="42"/>
    <col min="515" max="515" width="28.42578125" style="42" bestFit="1" customWidth="1"/>
    <col min="516" max="516" width="12.5703125" style="42" customWidth="1"/>
    <col min="517" max="517" width="14.42578125" style="42" customWidth="1"/>
    <col min="518" max="518" width="12.5703125" style="42" customWidth="1"/>
    <col min="519" max="519" width="11.7109375" style="42" customWidth="1"/>
    <col min="520" max="524" width="12.5703125" style="42" customWidth="1"/>
    <col min="525" max="525" width="9.5703125" style="42" bestFit="1" customWidth="1"/>
    <col min="526" max="770" width="9.140625" style="42"/>
    <col min="771" max="771" width="28.42578125" style="42" bestFit="1" customWidth="1"/>
    <col min="772" max="772" width="12.5703125" style="42" customWidth="1"/>
    <col min="773" max="773" width="14.42578125" style="42" customWidth="1"/>
    <col min="774" max="774" width="12.5703125" style="42" customWidth="1"/>
    <col min="775" max="775" width="11.7109375" style="42" customWidth="1"/>
    <col min="776" max="780" width="12.5703125" style="42" customWidth="1"/>
    <col min="781" max="781" width="9.5703125" style="42" bestFit="1" customWidth="1"/>
    <col min="782" max="1026" width="9.140625" style="42"/>
    <col min="1027" max="1027" width="28.42578125" style="42" bestFit="1" customWidth="1"/>
    <col min="1028" max="1028" width="12.5703125" style="42" customWidth="1"/>
    <col min="1029" max="1029" width="14.42578125" style="42" customWidth="1"/>
    <col min="1030" max="1030" width="12.5703125" style="42" customWidth="1"/>
    <col min="1031" max="1031" width="11.7109375" style="42" customWidth="1"/>
    <col min="1032" max="1036" width="12.5703125" style="42" customWidth="1"/>
    <col min="1037" max="1037" width="9.5703125" style="42" bestFit="1" customWidth="1"/>
    <col min="1038" max="1282" width="9.140625" style="42"/>
    <col min="1283" max="1283" width="28.42578125" style="42" bestFit="1" customWidth="1"/>
    <col min="1284" max="1284" width="12.5703125" style="42" customWidth="1"/>
    <col min="1285" max="1285" width="14.42578125" style="42" customWidth="1"/>
    <col min="1286" max="1286" width="12.5703125" style="42" customWidth="1"/>
    <col min="1287" max="1287" width="11.7109375" style="42" customWidth="1"/>
    <col min="1288" max="1292" width="12.5703125" style="42" customWidth="1"/>
    <col min="1293" max="1293" width="9.5703125" style="42" bestFit="1" customWidth="1"/>
    <col min="1294" max="1538" width="9.140625" style="42"/>
    <col min="1539" max="1539" width="28.42578125" style="42" bestFit="1" customWidth="1"/>
    <col min="1540" max="1540" width="12.5703125" style="42" customWidth="1"/>
    <col min="1541" max="1541" width="14.42578125" style="42" customWidth="1"/>
    <col min="1542" max="1542" width="12.5703125" style="42" customWidth="1"/>
    <col min="1543" max="1543" width="11.7109375" style="42" customWidth="1"/>
    <col min="1544" max="1548" width="12.5703125" style="42" customWidth="1"/>
    <col min="1549" max="1549" width="9.5703125" style="42" bestFit="1" customWidth="1"/>
    <col min="1550" max="1794" width="9.140625" style="42"/>
    <col min="1795" max="1795" width="28.42578125" style="42" bestFit="1" customWidth="1"/>
    <col min="1796" max="1796" width="12.5703125" style="42" customWidth="1"/>
    <col min="1797" max="1797" width="14.42578125" style="42" customWidth="1"/>
    <col min="1798" max="1798" width="12.5703125" style="42" customWidth="1"/>
    <col min="1799" max="1799" width="11.7109375" style="42" customWidth="1"/>
    <col min="1800" max="1804" width="12.5703125" style="42" customWidth="1"/>
    <col min="1805" max="1805" width="9.5703125" style="42" bestFit="1" customWidth="1"/>
    <col min="1806" max="2050" width="9.140625" style="42"/>
    <col min="2051" max="2051" width="28.42578125" style="42" bestFit="1" customWidth="1"/>
    <col min="2052" max="2052" width="12.5703125" style="42" customWidth="1"/>
    <col min="2053" max="2053" width="14.42578125" style="42" customWidth="1"/>
    <col min="2054" max="2054" width="12.5703125" style="42" customWidth="1"/>
    <col min="2055" max="2055" width="11.7109375" style="42" customWidth="1"/>
    <col min="2056" max="2060" width="12.5703125" style="42" customWidth="1"/>
    <col min="2061" max="2061" width="9.5703125" style="42" bestFit="1" customWidth="1"/>
    <col min="2062" max="2306" width="9.140625" style="42"/>
    <col min="2307" max="2307" width="28.42578125" style="42" bestFit="1" customWidth="1"/>
    <col min="2308" max="2308" width="12.5703125" style="42" customWidth="1"/>
    <col min="2309" max="2309" width="14.42578125" style="42" customWidth="1"/>
    <col min="2310" max="2310" width="12.5703125" style="42" customWidth="1"/>
    <col min="2311" max="2311" width="11.7109375" style="42" customWidth="1"/>
    <col min="2312" max="2316" width="12.5703125" style="42" customWidth="1"/>
    <col min="2317" max="2317" width="9.5703125" style="42" bestFit="1" customWidth="1"/>
    <col min="2318" max="2562" width="9.140625" style="42"/>
    <col min="2563" max="2563" width="28.42578125" style="42" bestFit="1" customWidth="1"/>
    <col min="2564" max="2564" width="12.5703125" style="42" customWidth="1"/>
    <col min="2565" max="2565" width="14.42578125" style="42" customWidth="1"/>
    <col min="2566" max="2566" width="12.5703125" style="42" customWidth="1"/>
    <col min="2567" max="2567" width="11.7109375" style="42" customWidth="1"/>
    <col min="2568" max="2572" width="12.5703125" style="42" customWidth="1"/>
    <col min="2573" max="2573" width="9.5703125" style="42" bestFit="1" customWidth="1"/>
    <col min="2574" max="2818" width="9.140625" style="42"/>
    <col min="2819" max="2819" width="28.42578125" style="42" bestFit="1" customWidth="1"/>
    <col min="2820" max="2820" width="12.5703125" style="42" customWidth="1"/>
    <col min="2821" max="2821" width="14.42578125" style="42" customWidth="1"/>
    <col min="2822" max="2822" width="12.5703125" style="42" customWidth="1"/>
    <col min="2823" max="2823" width="11.7109375" style="42" customWidth="1"/>
    <col min="2824" max="2828" width="12.5703125" style="42" customWidth="1"/>
    <col min="2829" max="2829" width="9.5703125" style="42" bestFit="1" customWidth="1"/>
    <col min="2830" max="3074" width="9.140625" style="42"/>
    <col min="3075" max="3075" width="28.42578125" style="42" bestFit="1" customWidth="1"/>
    <col min="3076" max="3076" width="12.5703125" style="42" customWidth="1"/>
    <col min="3077" max="3077" width="14.42578125" style="42" customWidth="1"/>
    <col min="3078" max="3078" width="12.5703125" style="42" customWidth="1"/>
    <col min="3079" max="3079" width="11.7109375" style="42" customWidth="1"/>
    <col min="3080" max="3084" width="12.5703125" style="42" customWidth="1"/>
    <col min="3085" max="3085" width="9.5703125" style="42" bestFit="1" customWidth="1"/>
    <col min="3086" max="3330" width="9.140625" style="42"/>
    <col min="3331" max="3331" width="28.42578125" style="42" bestFit="1" customWidth="1"/>
    <col min="3332" max="3332" width="12.5703125" style="42" customWidth="1"/>
    <col min="3333" max="3333" width="14.42578125" style="42" customWidth="1"/>
    <col min="3334" max="3334" width="12.5703125" style="42" customWidth="1"/>
    <col min="3335" max="3335" width="11.7109375" style="42" customWidth="1"/>
    <col min="3336" max="3340" width="12.5703125" style="42" customWidth="1"/>
    <col min="3341" max="3341" width="9.5703125" style="42" bestFit="1" customWidth="1"/>
    <col min="3342" max="3586" width="9.140625" style="42"/>
    <col min="3587" max="3587" width="28.42578125" style="42" bestFit="1" customWidth="1"/>
    <col min="3588" max="3588" width="12.5703125" style="42" customWidth="1"/>
    <col min="3589" max="3589" width="14.42578125" style="42" customWidth="1"/>
    <col min="3590" max="3590" width="12.5703125" style="42" customWidth="1"/>
    <col min="3591" max="3591" width="11.7109375" style="42" customWidth="1"/>
    <col min="3592" max="3596" width="12.5703125" style="42" customWidth="1"/>
    <col min="3597" max="3597" width="9.5703125" style="42" bestFit="1" customWidth="1"/>
    <col min="3598" max="3842" width="9.140625" style="42"/>
    <col min="3843" max="3843" width="28.42578125" style="42" bestFit="1" customWidth="1"/>
    <col min="3844" max="3844" width="12.5703125" style="42" customWidth="1"/>
    <col min="3845" max="3845" width="14.42578125" style="42" customWidth="1"/>
    <col min="3846" max="3846" width="12.5703125" style="42" customWidth="1"/>
    <col min="3847" max="3847" width="11.7109375" style="42" customWidth="1"/>
    <col min="3848" max="3852" width="12.5703125" style="42" customWidth="1"/>
    <col min="3853" max="3853" width="9.5703125" style="42" bestFit="1" customWidth="1"/>
    <col min="3854" max="4098" width="9.140625" style="42"/>
    <col min="4099" max="4099" width="28.42578125" style="42" bestFit="1" customWidth="1"/>
    <col min="4100" max="4100" width="12.5703125" style="42" customWidth="1"/>
    <col min="4101" max="4101" width="14.42578125" style="42" customWidth="1"/>
    <col min="4102" max="4102" width="12.5703125" style="42" customWidth="1"/>
    <col min="4103" max="4103" width="11.7109375" style="42" customWidth="1"/>
    <col min="4104" max="4108" width="12.5703125" style="42" customWidth="1"/>
    <col min="4109" max="4109" width="9.5703125" style="42" bestFit="1" customWidth="1"/>
    <col min="4110" max="4354" width="9.140625" style="42"/>
    <col min="4355" max="4355" width="28.42578125" style="42" bestFit="1" customWidth="1"/>
    <col min="4356" max="4356" width="12.5703125" style="42" customWidth="1"/>
    <col min="4357" max="4357" width="14.42578125" style="42" customWidth="1"/>
    <col min="4358" max="4358" width="12.5703125" style="42" customWidth="1"/>
    <col min="4359" max="4359" width="11.7109375" style="42" customWidth="1"/>
    <col min="4360" max="4364" width="12.5703125" style="42" customWidth="1"/>
    <col min="4365" max="4365" width="9.5703125" style="42" bestFit="1" customWidth="1"/>
    <col min="4366" max="4610" width="9.140625" style="42"/>
    <col min="4611" max="4611" width="28.42578125" style="42" bestFit="1" customWidth="1"/>
    <col min="4612" max="4612" width="12.5703125" style="42" customWidth="1"/>
    <col min="4613" max="4613" width="14.42578125" style="42" customWidth="1"/>
    <col min="4614" max="4614" width="12.5703125" style="42" customWidth="1"/>
    <col min="4615" max="4615" width="11.7109375" style="42" customWidth="1"/>
    <col min="4616" max="4620" width="12.5703125" style="42" customWidth="1"/>
    <col min="4621" max="4621" width="9.5703125" style="42" bestFit="1" customWidth="1"/>
    <col min="4622" max="4866" width="9.140625" style="42"/>
    <col min="4867" max="4867" width="28.42578125" style="42" bestFit="1" customWidth="1"/>
    <col min="4868" max="4868" width="12.5703125" style="42" customWidth="1"/>
    <col min="4869" max="4869" width="14.42578125" style="42" customWidth="1"/>
    <col min="4870" max="4870" width="12.5703125" style="42" customWidth="1"/>
    <col min="4871" max="4871" width="11.7109375" style="42" customWidth="1"/>
    <col min="4872" max="4876" width="12.5703125" style="42" customWidth="1"/>
    <col min="4877" max="4877" width="9.5703125" style="42" bestFit="1" customWidth="1"/>
    <col min="4878" max="5122" width="9.140625" style="42"/>
    <col min="5123" max="5123" width="28.42578125" style="42" bestFit="1" customWidth="1"/>
    <col min="5124" max="5124" width="12.5703125" style="42" customWidth="1"/>
    <col min="5125" max="5125" width="14.42578125" style="42" customWidth="1"/>
    <col min="5126" max="5126" width="12.5703125" style="42" customWidth="1"/>
    <col min="5127" max="5127" width="11.7109375" style="42" customWidth="1"/>
    <col min="5128" max="5132" width="12.5703125" style="42" customWidth="1"/>
    <col min="5133" max="5133" width="9.5703125" style="42" bestFit="1" customWidth="1"/>
    <col min="5134" max="5378" width="9.140625" style="42"/>
    <col min="5379" max="5379" width="28.42578125" style="42" bestFit="1" customWidth="1"/>
    <col min="5380" max="5380" width="12.5703125" style="42" customWidth="1"/>
    <col min="5381" max="5381" width="14.42578125" style="42" customWidth="1"/>
    <col min="5382" max="5382" width="12.5703125" style="42" customWidth="1"/>
    <col min="5383" max="5383" width="11.7109375" style="42" customWidth="1"/>
    <col min="5384" max="5388" width="12.5703125" style="42" customWidth="1"/>
    <col min="5389" max="5389" width="9.5703125" style="42" bestFit="1" customWidth="1"/>
    <col min="5390" max="5634" width="9.140625" style="42"/>
    <col min="5635" max="5635" width="28.42578125" style="42" bestFit="1" customWidth="1"/>
    <col min="5636" max="5636" width="12.5703125" style="42" customWidth="1"/>
    <col min="5637" max="5637" width="14.42578125" style="42" customWidth="1"/>
    <col min="5638" max="5638" width="12.5703125" style="42" customWidth="1"/>
    <col min="5639" max="5639" width="11.7109375" style="42" customWidth="1"/>
    <col min="5640" max="5644" width="12.5703125" style="42" customWidth="1"/>
    <col min="5645" max="5645" width="9.5703125" style="42" bestFit="1" customWidth="1"/>
    <col min="5646" max="5890" width="9.140625" style="42"/>
    <col min="5891" max="5891" width="28.42578125" style="42" bestFit="1" customWidth="1"/>
    <col min="5892" max="5892" width="12.5703125" style="42" customWidth="1"/>
    <col min="5893" max="5893" width="14.42578125" style="42" customWidth="1"/>
    <col min="5894" max="5894" width="12.5703125" style="42" customWidth="1"/>
    <col min="5895" max="5895" width="11.7109375" style="42" customWidth="1"/>
    <col min="5896" max="5900" width="12.5703125" style="42" customWidth="1"/>
    <col min="5901" max="5901" width="9.5703125" style="42" bestFit="1" customWidth="1"/>
    <col min="5902" max="6146" width="9.140625" style="42"/>
    <col min="6147" max="6147" width="28.42578125" style="42" bestFit="1" customWidth="1"/>
    <col min="6148" max="6148" width="12.5703125" style="42" customWidth="1"/>
    <col min="6149" max="6149" width="14.42578125" style="42" customWidth="1"/>
    <col min="6150" max="6150" width="12.5703125" style="42" customWidth="1"/>
    <col min="6151" max="6151" width="11.7109375" style="42" customWidth="1"/>
    <col min="6152" max="6156" width="12.5703125" style="42" customWidth="1"/>
    <col min="6157" max="6157" width="9.5703125" style="42" bestFit="1" customWidth="1"/>
    <col min="6158" max="6402" width="9.140625" style="42"/>
    <col min="6403" max="6403" width="28.42578125" style="42" bestFit="1" customWidth="1"/>
    <col min="6404" max="6404" width="12.5703125" style="42" customWidth="1"/>
    <col min="6405" max="6405" width="14.42578125" style="42" customWidth="1"/>
    <col min="6406" max="6406" width="12.5703125" style="42" customWidth="1"/>
    <col min="6407" max="6407" width="11.7109375" style="42" customWidth="1"/>
    <col min="6408" max="6412" width="12.5703125" style="42" customWidth="1"/>
    <col min="6413" max="6413" width="9.5703125" style="42" bestFit="1" customWidth="1"/>
    <col min="6414" max="6658" width="9.140625" style="42"/>
    <col min="6659" max="6659" width="28.42578125" style="42" bestFit="1" customWidth="1"/>
    <col min="6660" max="6660" width="12.5703125" style="42" customWidth="1"/>
    <col min="6661" max="6661" width="14.42578125" style="42" customWidth="1"/>
    <col min="6662" max="6662" width="12.5703125" style="42" customWidth="1"/>
    <col min="6663" max="6663" width="11.7109375" style="42" customWidth="1"/>
    <col min="6664" max="6668" width="12.5703125" style="42" customWidth="1"/>
    <col min="6669" max="6669" width="9.5703125" style="42" bestFit="1" customWidth="1"/>
    <col min="6670" max="6914" width="9.140625" style="42"/>
    <col min="6915" max="6915" width="28.42578125" style="42" bestFit="1" customWidth="1"/>
    <col min="6916" max="6916" width="12.5703125" style="42" customWidth="1"/>
    <col min="6917" max="6917" width="14.42578125" style="42" customWidth="1"/>
    <col min="6918" max="6918" width="12.5703125" style="42" customWidth="1"/>
    <col min="6919" max="6919" width="11.7109375" style="42" customWidth="1"/>
    <col min="6920" max="6924" width="12.5703125" style="42" customWidth="1"/>
    <col min="6925" max="6925" width="9.5703125" style="42" bestFit="1" customWidth="1"/>
    <col min="6926" max="7170" width="9.140625" style="42"/>
    <col min="7171" max="7171" width="28.42578125" style="42" bestFit="1" customWidth="1"/>
    <col min="7172" max="7172" width="12.5703125" style="42" customWidth="1"/>
    <col min="7173" max="7173" width="14.42578125" style="42" customWidth="1"/>
    <col min="7174" max="7174" width="12.5703125" style="42" customWidth="1"/>
    <col min="7175" max="7175" width="11.7109375" style="42" customWidth="1"/>
    <col min="7176" max="7180" width="12.5703125" style="42" customWidth="1"/>
    <col min="7181" max="7181" width="9.5703125" style="42" bestFit="1" customWidth="1"/>
    <col min="7182" max="7426" width="9.140625" style="42"/>
    <col min="7427" max="7427" width="28.42578125" style="42" bestFit="1" customWidth="1"/>
    <col min="7428" max="7428" width="12.5703125" style="42" customWidth="1"/>
    <col min="7429" max="7429" width="14.42578125" style="42" customWidth="1"/>
    <col min="7430" max="7430" width="12.5703125" style="42" customWidth="1"/>
    <col min="7431" max="7431" width="11.7109375" style="42" customWidth="1"/>
    <col min="7432" max="7436" width="12.5703125" style="42" customWidth="1"/>
    <col min="7437" max="7437" width="9.5703125" style="42" bestFit="1" customWidth="1"/>
    <col min="7438" max="7682" width="9.140625" style="42"/>
    <col min="7683" max="7683" width="28.42578125" style="42" bestFit="1" customWidth="1"/>
    <col min="7684" max="7684" width="12.5703125" style="42" customWidth="1"/>
    <col min="7685" max="7685" width="14.42578125" style="42" customWidth="1"/>
    <col min="7686" max="7686" width="12.5703125" style="42" customWidth="1"/>
    <col min="7687" max="7687" width="11.7109375" style="42" customWidth="1"/>
    <col min="7688" max="7692" width="12.5703125" style="42" customWidth="1"/>
    <col min="7693" max="7693" width="9.5703125" style="42" bestFit="1" customWidth="1"/>
    <col min="7694" max="7938" width="9.140625" style="42"/>
    <col min="7939" max="7939" width="28.42578125" style="42" bestFit="1" customWidth="1"/>
    <col min="7940" max="7940" width="12.5703125" style="42" customWidth="1"/>
    <col min="7941" max="7941" width="14.42578125" style="42" customWidth="1"/>
    <col min="7942" max="7942" width="12.5703125" style="42" customWidth="1"/>
    <col min="7943" max="7943" width="11.7109375" style="42" customWidth="1"/>
    <col min="7944" max="7948" width="12.5703125" style="42" customWidth="1"/>
    <col min="7949" max="7949" width="9.5703125" style="42" bestFit="1" customWidth="1"/>
    <col min="7950" max="8194" width="9.140625" style="42"/>
    <col min="8195" max="8195" width="28.42578125" style="42" bestFit="1" customWidth="1"/>
    <col min="8196" max="8196" width="12.5703125" style="42" customWidth="1"/>
    <col min="8197" max="8197" width="14.42578125" style="42" customWidth="1"/>
    <col min="8198" max="8198" width="12.5703125" style="42" customWidth="1"/>
    <col min="8199" max="8199" width="11.7109375" style="42" customWidth="1"/>
    <col min="8200" max="8204" width="12.5703125" style="42" customWidth="1"/>
    <col min="8205" max="8205" width="9.5703125" style="42" bestFit="1" customWidth="1"/>
    <col min="8206" max="8450" width="9.140625" style="42"/>
    <col min="8451" max="8451" width="28.42578125" style="42" bestFit="1" customWidth="1"/>
    <col min="8452" max="8452" width="12.5703125" style="42" customWidth="1"/>
    <col min="8453" max="8453" width="14.42578125" style="42" customWidth="1"/>
    <col min="8454" max="8454" width="12.5703125" style="42" customWidth="1"/>
    <col min="8455" max="8455" width="11.7109375" style="42" customWidth="1"/>
    <col min="8456" max="8460" width="12.5703125" style="42" customWidth="1"/>
    <col min="8461" max="8461" width="9.5703125" style="42" bestFit="1" customWidth="1"/>
    <col min="8462" max="8706" width="9.140625" style="42"/>
    <col min="8707" max="8707" width="28.42578125" style="42" bestFit="1" customWidth="1"/>
    <col min="8708" max="8708" width="12.5703125" style="42" customWidth="1"/>
    <col min="8709" max="8709" width="14.42578125" style="42" customWidth="1"/>
    <col min="8710" max="8710" width="12.5703125" style="42" customWidth="1"/>
    <col min="8711" max="8711" width="11.7109375" style="42" customWidth="1"/>
    <col min="8712" max="8716" width="12.5703125" style="42" customWidth="1"/>
    <col min="8717" max="8717" width="9.5703125" style="42" bestFit="1" customWidth="1"/>
    <col min="8718" max="8962" width="9.140625" style="42"/>
    <col min="8963" max="8963" width="28.42578125" style="42" bestFit="1" customWidth="1"/>
    <col min="8964" max="8964" width="12.5703125" style="42" customWidth="1"/>
    <col min="8965" max="8965" width="14.42578125" style="42" customWidth="1"/>
    <col min="8966" max="8966" width="12.5703125" style="42" customWidth="1"/>
    <col min="8967" max="8967" width="11.7109375" style="42" customWidth="1"/>
    <col min="8968" max="8972" width="12.5703125" style="42" customWidth="1"/>
    <col min="8973" max="8973" width="9.5703125" style="42" bestFit="1" customWidth="1"/>
    <col min="8974" max="9218" width="9.140625" style="42"/>
    <col min="9219" max="9219" width="28.42578125" style="42" bestFit="1" customWidth="1"/>
    <col min="9220" max="9220" width="12.5703125" style="42" customWidth="1"/>
    <col min="9221" max="9221" width="14.42578125" style="42" customWidth="1"/>
    <col min="9222" max="9222" width="12.5703125" style="42" customWidth="1"/>
    <col min="9223" max="9223" width="11.7109375" style="42" customWidth="1"/>
    <col min="9224" max="9228" width="12.5703125" style="42" customWidth="1"/>
    <col min="9229" max="9229" width="9.5703125" style="42" bestFit="1" customWidth="1"/>
    <col min="9230" max="9474" width="9.140625" style="42"/>
    <col min="9475" max="9475" width="28.42578125" style="42" bestFit="1" customWidth="1"/>
    <col min="9476" max="9476" width="12.5703125" style="42" customWidth="1"/>
    <col min="9477" max="9477" width="14.42578125" style="42" customWidth="1"/>
    <col min="9478" max="9478" width="12.5703125" style="42" customWidth="1"/>
    <col min="9479" max="9479" width="11.7109375" style="42" customWidth="1"/>
    <col min="9480" max="9484" width="12.5703125" style="42" customWidth="1"/>
    <col min="9485" max="9485" width="9.5703125" style="42" bestFit="1" customWidth="1"/>
    <col min="9486" max="9730" width="9.140625" style="42"/>
    <col min="9731" max="9731" width="28.42578125" style="42" bestFit="1" customWidth="1"/>
    <col min="9732" max="9732" width="12.5703125" style="42" customWidth="1"/>
    <col min="9733" max="9733" width="14.42578125" style="42" customWidth="1"/>
    <col min="9734" max="9734" width="12.5703125" style="42" customWidth="1"/>
    <col min="9735" max="9735" width="11.7109375" style="42" customWidth="1"/>
    <col min="9736" max="9740" width="12.5703125" style="42" customWidth="1"/>
    <col min="9741" max="9741" width="9.5703125" style="42" bestFit="1" customWidth="1"/>
    <col min="9742" max="9986" width="9.140625" style="42"/>
    <col min="9987" max="9987" width="28.42578125" style="42" bestFit="1" customWidth="1"/>
    <col min="9988" max="9988" width="12.5703125" style="42" customWidth="1"/>
    <col min="9989" max="9989" width="14.42578125" style="42" customWidth="1"/>
    <col min="9990" max="9990" width="12.5703125" style="42" customWidth="1"/>
    <col min="9991" max="9991" width="11.7109375" style="42" customWidth="1"/>
    <col min="9992" max="9996" width="12.5703125" style="42" customWidth="1"/>
    <col min="9997" max="9997" width="9.5703125" style="42" bestFit="1" customWidth="1"/>
    <col min="9998" max="10242" width="9.140625" style="42"/>
    <col min="10243" max="10243" width="28.42578125" style="42" bestFit="1" customWidth="1"/>
    <col min="10244" max="10244" width="12.5703125" style="42" customWidth="1"/>
    <col min="10245" max="10245" width="14.42578125" style="42" customWidth="1"/>
    <col min="10246" max="10246" width="12.5703125" style="42" customWidth="1"/>
    <col min="10247" max="10247" width="11.7109375" style="42" customWidth="1"/>
    <col min="10248" max="10252" width="12.5703125" style="42" customWidth="1"/>
    <col min="10253" max="10253" width="9.5703125" style="42" bestFit="1" customWidth="1"/>
    <col min="10254" max="10498" width="9.140625" style="42"/>
    <col min="10499" max="10499" width="28.42578125" style="42" bestFit="1" customWidth="1"/>
    <col min="10500" max="10500" width="12.5703125" style="42" customWidth="1"/>
    <col min="10501" max="10501" width="14.42578125" style="42" customWidth="1"/>
    <col min="10502" max="10502" width="12.5703125" style="42" customWidth="1"/>
    <col min="10503" max="10503" width="11.7109375" style="42" customWidth="1"/>
    <col min="10504" max="10508" width="12.5703125" style="42" customWidth="1"/>
    <col min="10509" max="10509" width="9.5703125" style="42" bestFit="1" customWidth="1"/>
    <col min="10510" max="10754" width="9.140625" style="42"/>
    <col min="10755" max="10755" width="28.42578125" style="42" bestFit="1" customWidth="1"/>
    <col min="10756" max="10756" width="12.5703125" style="42" customWidth="1"/>
    <col min="10757" max="10757" width="14.42578125" style="42" customWidth="1"/>
    <col min="10758" max="10758" width="12.5703125" style="42" customWidth="1"/>
    <col min="10759" max="10759" width="11.7109375" style="42" customWidth="1"/>
    <col min="10760" max="10764" width="12.5703125" style="42" customWidth="1"/>
    <col min="10765" max="10765" width="9.5703125" style="42" bestFit="1" customWidth="1"/>
    <col min="10766" max="11010" width="9.140625" style="42"/>
    <col min="11011" max="11011" width="28.42578125" style="42" bestFit="1" customWidth="1"/>
    <col min="11012" max="11012" width="12.5703125" style="42" customWidth="1"/>
    <col min="11013" max="11013" width="14.42578125" style="42" customWidth="1"/>
    <col min="11014" max="11014" width="12.5703125" style="42" customWidth="1"/>
    <col min="11015" max="11015" width="11.7109375" style="42" customWidth="1"/>
    <col min="11016" max="11020" width="12.5703125" style="42" customWidth="1"/>
    <col min="11021" max="11021" width="9.5703125" style="42" bestFit="1" customWidth="1"/>
    <col min="11022" max="11266" width="9.140625" style="42"/>
    <col min="11267" max="11267" width="28.42578125" style="42" bestFit="1" customWidth="1"/>
    <col min="11268" max="11268" width="12.5703125" style="42" customWidth="1"/>
    <col min="11269" max="11269" width="14.42578125" style="42" customWidth="1"/>
    <col min="11270" max="11270" width="12.5703125" style="42" customWidth="1"/>
    <col min="11271" max="11271" width="11.7109375" style="42" customWidth="1"/>
    <col min="11272" max="11276" width="12.5703125" style="42" customWidth="1"/>
    <col min="11277" max="11277" width="9.5703125" style="42" bestFit="1" customWidth="1"/>
    <col min="11278" max="11522" width="9.140625" style="42"/>
    <col min="11523" max="11523" width="28.42578125" style="42" bestFit="1" customWidth="1"/>
    <col min="11524" max="11524" width="12.5703125" style="42" customWidth="1"/>
    <col min="11525" max="11525" width="14.42578125" style="42" customWidth="1"/>
    <col min="11526" max="11526" width="12.5703125" style="42" customWidth="1"/>
    <col min="11527" max="11527" width="11.7109375" style="42" customWidth="1"/>
    <col min="11528" max="11532" width="12.5703125" style="42" customWidth="1"/>
    <col min="11533" max="11533" width="9.5703125" style="42" bestFit="1" customWidth="1"/>
    <col min="11534" max="11778" width="9.140625" style="42"/>
    <col min="11779" max="11779" width="28.42578125" style="42" bestFit="1" customWidth="1"/>
    <col min="11780" max="11780" width="12.5703125" style="42" customWidth="1"/>
    <col min="11781" max="11781" width="14.42578125" style="42" customWidth="1"/>
    <col min="11782" max="11782" width="12.5703125" style="42" customWidth="1"/>
    <col min="11783" max="11783" width="11.7109375" style="42" customWidth="1"/>
    <col min="11784" max="11788" width="12.5703125" style="42" customWidth="1"/>
    <col min="11789" max="11789" width="9.5703125" style="42" bestFit="1" customWidth="1"/>
    <col min="11790" max="12034" width="9.140625" style="42"/>
    <col min="12035" max="12035" width="28.42578125" style="42" bestFit="1" customWidth="1"/>
    <col min="12036" max="12036" width="12.5703125" style="42" customWidth="1"/>
    <col min="12037" max="12037" width="14.42578125" style="42" customWidth="1"/>
    <col min="12038" max="12038" width="12.5703125" style="42" customWidth="1"/>
    <col min="12039" max="12039" width="11.7109375" style="42" customWidth="1"/>
    <col min="12040" max="12044" width="12.5703125" style="42" customWidth="1"/>
    <col min="12045" max="12045" width="9.5703125" style="42" bestFit="1" customWidth="1"/>
    <col min="12046" max="12290" width="9.140625" style="42"/>
    <col min="12291" max="12291" width="28.42578125" style="42" bestFit="1" customWidth="1"/>
    <col min="12292" max="12292" width="12.5703125" style="42" customWidth="1"/>
    <col min="12293" max="12293" width="14.42578125" style="42" customWidth="1"/>
    <col min="12294" max="12294" width="12.5703125" style="42" customWidth="1"/>
    <col min="12295" max="12295" width="11.7109375" style="42" customWidth="1"/>
    <col min="12296" max="12300" width="12.5703125" style="42" customWidth="1"/>
    <col min="12301" max="12301" width="9.5703125" style="42" bestFit="1" customWidth="1"/>
    <col min="12302" max="12546" width="9.140625" style="42"/>
    <col min="12547" max="12547" width="28.42578125" style="42" bestFit="1" customWidth="1"/>
    <col min="12548" max="12548" width="12.5703125" style="42" customWidth="1"/>
    <col min="12549" max="12549" width="14.42578125" style="42" customWidth="1"/>
    <col min="12550" max="12550" width="12.5703125" style="42" customWidth="1"/>
    <col min="12551" max="12551" width="11.7109375" style="42" customWidth="1"/>
    <col min="12552" max="12556" width="12.5703125" style="42" customWidth="1"/>
    <col min="12557" max="12557" width="9.5703125" style="42" bestFit="1" customWidth="1"/>
    <col min="12558" max="12802" width="9.140625" style="42"/>
    <col min="12803" max="12803" width="28.42578125" style="42" bestFit="1" customWidth="1"/>
    <col min="12804" max="12804" width="12.5703125" style="42" customWidth="1"/>
    <col min="12805" max="12805" width="14.42578125" style="42" customWidth="1"/>
    <col min="12806" max="12806" width="12.5703125" style="42" customWidth="1"/>
    <col min="12807" max="12807" width="11.7109375" style="42" customWidth="1"/>
    <col min="12808" max="12812" width="12.5703125" style="42" customWidth="1"/>
    <col min="12813" max="12813" width="9.5703125" style="42" bestFit="1" customWidth="1"/>
    <col min="12814" max="13058" width="9.140625" style="42"/>
    <col min="13059" max="13059" width="28.42578125" style="42" bestFit="1" customWidth="1"/>
    <col min="13060" max="13060" width="12.5703125" style="42" customWidth="1"/>
    <col min="13061" max="13061" width="14.42578125" style="42" customWidth="1"/>
    <col min="13062" max="13062" width="12.5703125" style="42" customWidth="1"/>
    <col min="13063" max="13063" width="11.7109375" style="42" customWidth="1"/>
    <col min="13064" max="13068" width="12.5703125" style="42" customWidth="1"/>
    <col min="13069" max="13069" width="9.5703125" style="42" bestFit="1" customWidth="1"/>
    <col min="13070" max="13314" width="9.140625" style="42"/>
    <col min="13315" max="13315" width="28.42578125" style="42" bestFit="1" customWidth="1"/>
    <col min="13316" max="13316" width="12.5703125" style="42" customWidth="1"/>
    <col min="13317" max="13317" width="14.42578125" style="42" customWidth="1"/>
    <col min="13318" max="13318" width="12.5703125" style="42" customWidth="1"/>
    <col min="13319" max="13319" width="11.7109375" style="42" customWidth="1"/>
    <col min="13320" max="13324" width="12.5703125" style="42" customWidth="1"/>
    <col min="13325" max="13325" width="9.5703125" style="42" bestFit="1" customWidth="1"/>
    <col min="13326" max="13570" width="9.140625" style="42"/>
    <col min="13571" max="13571" width="28.42578125" style="42" bestFit="1" customWidth="1"/>
    <col min="13572" max="13572" width="12.5703125" style="42" customWidth="1"/>
    <col min="13573" max="13573" width="14.42578125" style="42" customWidth="1"/>
    <col min="13574" max="13574" width="12.5703125" style="42" customWidth="1"/>
    <col min="13575" max="13575" width="11.7109375" style="42" customWidth="1"/>
    <col min="13576" max="13580" width="12.5703125" style="42" customWidth="1"/>
    <col min="13581" max="13581" width="9.5703125" style="42" bestFit="1" customWidth="1"/>
    <col min="13582" max="13826" width="9.140625" style="42"/>
    <col min="13827" max="13827" width="28.42578125" style="42" bestFit="1" customWidth="1"/>
    <col min="13828" max="13828" width="12.5703125" style="42" customWidth="1"/>
    <col min="13829" max="13829" width="14.42578125" style="42" customWidth="1"/>
    <col min="13830" max="13830" width="12.5703125" style="42" customWidth="1"/>
    <col min="13831" max="13831" width="11.7109375" style="42" customWidth="1"/>
    <col min="13832" max="13836" width="12.5703125" style="42" customWidth="1"/>
    <col min="13837" max="13837" width="9.5703125" style="42" bestFit="1" customWidth="1"/>
    <col min="13838" max="14082" width="9.140625" style="42"/>
    <col min="14083" max="14083" width="28.42578125" style="42" bestFit="1" customWidth="1"/>
    <col min="14084" max="14084" width="12.5703125" style="42" customWidth="1"/>
    <col min="14085" max="14085" width="14.42578125" style="42" customWidth="1"/>
    <col min="14086" max="14086" width="12.5703125" style="42" customWidth="1"/>
    <col min="14087" max="14087" width="11.7109375" style="42" customWidth="1"/>
    <col min="14088" max="14092" width="12.5703125" style="42" customWidth="1"/>
    <col min="14093" max="14093" width="9.5703125" style="42" bestFit="1" customWidth="1"/>
    <col min="14094" max="14338" width="9.140625" style="42"/>
    <col min="14339" max="14339" width="28.42578125" style="42" bestFit="1" customWidth="1"/>
    <col min="14340" max="14340" width="12.5703125" style="42" customWidth="1"/>
    <col min="14341" max="14341" width="14.42578125" style="42" customWidth="1"/>
    <col min="14342" max="14342" width="12.5703125" style="42" customWidth="1"/>
    <col min="14343" max="14343" width="11.7109375" style="42" customWidth="1"/>
    <col min="14344" max="14348" width="12.5703125" style="42" customWidth="1"/>
    <col min="14349" max="14349" width="9.5703125" style="42" bestFit="1" customWidth="1"/>
    <col min="14350" max="14594" width="9.140625" style="42"/>
    <col min="14595" max="14595" width="28.42578125" style="42" bestFit="1" customWidth="1"/>
    <col min="14596" max="14596" width="12.5703125" style="42" customWidth="1"/>
    <col min="14597" max="14597" width="14.42578125" style="42" customWidth="1"/>
    <col min="14598" max="14598" width="12.5703125" style="42" customWidth="1"/>
    <col min="14599" max="14599" width="11.7109375" style="42" customWidth="1"/>
    <col min="14600" max="14604" width="12.5703125" style="42" customWidth="1"/>
    <col min="14605" max="14605" width="9.5703125" style="42" bestFit="1" customWidth="1"/>
    <col min="14606" max="14850" width="9.140625" style="42"/>
    <col min="14851" max="14851" width="28.42578125" style="42" bestFit="1" customWidth="1"/>
    <col min="14852" max="14852" width="12.5703125" style="42" customWidth="1"/>
    <col min="14853" max="14853" width="14.42578125" style="42" customWidth="1"/>
    <col min="14854" max="14854" width="12.5703125" style="42" customWidth="1"/>
    <col min="14855" max="14855" width="11.7109375" style="42" customWidth="1"/>
    <col min="14856" max="14860" width="12.5703125" style="42" customWidth="1"/>
    <col min="14861" max="14861" width="9.5703125" style="42" bestFit="1" customWidth="1"/>
    <col min="14862" max="15106" width="9.140625" style="42"/>
    <col min="15107" max="15107" width="28.42578125" style="42" bestFit="1" customWidth="1"/>
    <col min="15108" max="15108" width="12.5703125" style="42" customWidth="1"/>
    <col min="15109" max="15109" width="14.42578125" style="42" customWidth="1"/>
    <col min="15110" max="15110" width="12.5703125" style="42" customWidth="1"/>
    <col min="15111" max="15111" width="11.7109375" style="42" customWidth="1"/>
    <col min="15112" max="15116" width="12.5703125" style="42" customWidth="1"/>
    <col min="15117" max="15117" width="9.5703125" style="42" bestFit="1" customWidth="1"/>
    <col min="15118" max="15362" width="9.140625" style="42"/>
    <col min="15363" max="15363" width="28.42578125" style="42" bestFit="1" customWidth="1"/>
    <col min="15364" max="15364" width="12.5703125" style="42" customWidth="1"/>
    <col min="15365" max="15365" width="14.42578125" style="42" customWidth="1"/>
    <col min="15366" max="15366" width="12.5703125" style="42" customWidth="1"/>
    <col min="15367" max="15367" width="11.7109375" style="42" customWidth="1"/>
    <col min="15368" max="15372" width="12.5703125" style="42" customWidth="1"/>
    <col min="15373" max="15373" width="9.5703125" style="42" bestFit="1" customWidth="1"/>
    <col min="15374" max="15618" width="9.140625" style="42"/>
    <col min="15619" max="15619" width="28.42578125" style="42" bestFit="1" customWidth="1"/>
    <col min="15620" max="15620" width="12.5703125" style="42" customWidth="1"/>
    <col min="15621" max="15621" width="14.42578125" style="42" customWidth="1"/>
    <col min="15622" max="15622" width="12.5703125" style="42" customWidth="1"/>
    <col min="15623" max="15623" width="11.7109375" style="42" customWidth="1"/>
    <col min="15624" max="15628" width="12.5703125" style="42" customWidth="1"/>
    <col min="15629" max="15629" width="9.5703125" style="42" bestFit="1" customWidth="1"/>
    <col min="15630" max="15874" width="9.140625" style="42"/>
    <col min="15875" max="15875" width="28.42578125" style="42" bestFit="1" customWidth="1"/>
    <col min="15876" max="15876" width="12.5703125" style="42" customWidth="1"/>
    <col min="15877" max="15877" width="14.42578125" style="42" customWidth="1"/>
    <col min="15878" max="15878" width="12.5703125" style="42" customWidth="1"/>
    <col min="15879" max="15879" width="11.7109375" style="42" customWidth="1"/>
    <col min="15880" max="15884" width="12.5703125" style="42" customWidth="1"/>
    <col min="15885" max="15885" width="9.5703125" style="42" bestFit="1" customWidth="1"/>
    <col min="15886" max="16130" width="9.140625" style="42"/>
    <col min="16131" max="16131" width="28.42578125" style="42" bestFit="1" customWidth="1"/>
    <col min="16132" max="16132" width="12.5703125" style="42" customWidth="1"/>
    <col min="16133" max="16133" width="14.42578125" style="42" customWidth="1"/>
    <col min="16134" max="16134" width="12.5703125" style="42" customWidth="1"/>
    <col min="16135" max="16135" width="11.7109375" style="42" customWidth="1"/>
    <col min="16136" max="16140" width="12.5703125" style="42" customWidth="1"/>
    <col min="16141" max="16141" width="9.5703125" style="42" bestFit="1" customWidth="1"/>
    <col min="16142" max="16384" width="9.140625" style="42"/>
  </cols>
  <sheetData>
    <row r="1" spans="1:14" ht="28.5" customHeight="1">
      <c r="B1" s="43" t="s">
        <v>1440</v>
      </c>
      <c r="C1" s="44"/>
      <c r="D1" s="44"/>
      <c r="E1" s="44"/>
      <c r="F1" s="44"/>
      <c r="G1" s="44"/>
      <c r="H1" s="44"/>
      <c r="I1" s="44"/>
      <c r="J1" s="44"/>
      <c r="K1" s="44"/>
      <c r="M1" s="44"/>
    </row>
    <row r="2" spans="1:14" ht="61.5" customHeight="1">
      <c r="A2" s="46" t="s">
        <v>1441</v>
      </c>
      <c r="B2" s="47"/>
      <c r="C2" s="47"/>
      <c r="D2" s="48"/>
      <c r="E2" s="47"/>
      <c r="F2" s="47"/>
      <c r="G2" s="47"/>
      <c r="H2" s="47"/>
      <c r="I2" s="47"/>
      <c r="J2" s="47"/>
      <c r="K2" s="47"/>
      <c r="L2" s="47"/>
      <c r="M2" s="47"/>
      <c r="N2" s="47"/>
    </row>
    <row r="3" spans="1:14" ht="15.75" customHeight="1">
      <c r="A3" s="46"/>
      <c r="B3" s="47"/>
      <c r="C3" s="48"/>
      <c r="D3" s="47"/>
      <c r="E3" s="47"/>
      <c r="F3" s="47"/>
      <c r="G3" s="47"/>
      <c r="H3" s="47"/>
      <c r="I3" s="47"/>
      <c r="J3" s="47"/>
      <c r="K3" s="47"/>
      <c r="L3" s="47"/>
      <c r="M3" s="47"/>
      <c r="N3" s="47"/>
    </row>
    <row r="4" spans="1:14" ht="15.75" customHeight="1">
      <c r="A4" s="46"/>
      <c r="B4" s="47"/>
      <c r="C4" s="47"/>
      <c r="D4" s="47"/>
      <c r="E4" s="47"/>
      <c r="F4" s="47"/>
      <c r="G4" s="47"/>
      <c r="H4" s="47"/>
      <c r="I4" s="47"/>
      <c r="J4" s="47"/>
      <c r="K4" s="47"/>
      <c r="L4" s="47"/>
      <c r="M4" s="47"/>
      <c r="N4" s="47"/>
    </row>
    <row r="5" spans="1:14">
      <c r="A5" s="49"/>
      <c r="B5" s="47"/>
      <c r="C5" s="50" t="s">
        <v>1442</v>
      </c>
      <c r="D5" s="51"/>
      <c r="E5" s="51"/>
      <c r="F5" s="51"/>
      <c r="G5" s="51"/>
      <c r="H5" s="51"/>
      <c r="I5" s="51"/>
      <c r="J5" s="51"/>
      <c r="K5" s="51"/>
      <c r="L5" s="51"/>
      <c r="M5" s="51"/>
      <c r="N5" s="47"/>
    </row>
    <row r="6" spans="1:14" ht="15" customHeight="1">
      <c r="A6" s="49"/>
      <c r="B6" s="47"/>
      <c r="C6" s="47"/>
      <c r="D6" s="47"/>
      <c r="E6" s="47"/>
      <c r="F6" s="47"/>
      <c r="G6" s="47"/>
      <c r="H6" s="47"/>
      <c r="I6" s="47"/>
      <c r="J6" s="47"/>
      <c r="K6" s="47"/>
      <c r="L6" s="47"/>
      <c r="M6" s="47"/>
      <c r="N6" s="47"/>
    </row>
    <row r="7" spans="1:14">
      <c r="A7" s="49"/>
      <c r="B7" s="47"/>
      <c r="C7" s="52" t="s">
        <v>1443</v>
      </c>
      <c r="D7" s="139" t="s">
        <v>1444</v>
      </c>
      <c r="E7" s="140"/>
      <c r="F7" s="141"/>
      <c r="G7" s="47"/>
      <c r="H7" s="47"/>
      <c r="I7" s="53" t="s">
        <v>1445</v>
      </c>
      <c r="J7" s="53"/>
      <c r="K7" s="53"/>
      <c r="L7" s="54" t="s">
        <v>1446</v>
      </c>
      <c r="M7" s="47"/>
      <c r="N7" s="47"/>
    </row>
    <row r="8" spans="1:14">
      <c r="A8" s="49"/>
      <c r="B8" s="47"/>
      <c r="C8" s="55" t="s">
        <v>1447</v>
      </c>
      <c r="D8" s="139" t="s">
        <v>1444</v>
      </c>
      <c r="E8" s="140"/>
      <c r="F8" s="141"/>
      <c r="G8" s="47"/>
      <c r="H8" s="47"/>
      <c r="I8" s="142"/>
      <c r="J8" s="142"/>
      <c r="K8" s="47"/>
      <c r="L8" s="47"/>
      <c r="M8" s="47"/>
      <c r="N8" s="47"/>
    </row>
    <row r="9" spans="1:14">
      <c r="A9" s="49"/>
      <c r="B9" s="47"/>
      <c r="C9" s="56" t="s">
        <v>1448</v>
      </c>
      <c r="D9" s="134" t="s">
        <v>1449</v>
      </c>
      <c r="E9" s="138"/>
      <c r="F9" s="135"/>
      <c r="G9" s="47"/>
      <c r="H9" s="47"/>
      <c r="I9" s="142"/>
      <c r="J9" s="142"/>
      <c r="K9" s="47"/>
      <c r="L9" s="47"/>
      <c r="M9" s="47"/>
      <c r="N9" s="47"/>
    </row>
    <row r="10" spans="1:14">
      <c r="A10" s="49"/>
      <c r="B10" s="47"/>
      <c r="C10" s="47"/>
      <c r="D10" s="47"/>
      <c r="E10" s="47"/>
      <c r="F10" s="47"/>
      <c r="G10" s="47"/>
      <c r="H10" s="47"/>
      <c r="I10" s="47"/>
      <c r="J10" s="47"/>
      <c r="K10" s="47"/>
      <c r="L10" s="47"/>
      <c r="M10" s="47"/>
      <c r="N10" s="47"/>
    </row>
    <row r="11" spans="1:14">
      <c r="A11" s="49"/>
      <c r="B11" s="47"/>
      <c r="C11" s="50" t="s">
        <v>1450</v>
      </c>
      <c r="D11" s="50" t="s">
        <v>1451</v>
      </c>
      <c r="E11" s="50" t="s">
        <v>1452</v>
      </c>
      <c r="F11" s="50" t="s">
        <v>1453</v>
      </c>
      <c r="G11" s="47"/>
      <c r="H11" s="47"/>
      <c r="I11" s="53" t="s">
        <v>1454</v>
      </c>
      <c r="J11" s="143">
        <v>43008</v>
      </c>
      <c r="K11" s="144"/>
      <c r="L11" s="47"/>
      <c r="M11" s="47"/>
      <c r="N11" s="47"/>
    </row>
    <row r="12" spans="1:14">
      <c r="A12" s="49"/>
      <c r="B12" s="47"/>
      <c r="C12" s="57" t="s">
        <v>1455</v>
      </c>
      <c r="D12" s="57" t="s">
        <v>1456</v>
      </c>
      <c r="E12" s="57" t="s">
        <v>1457</v>
      </c>
      <c r="F12" s="57" t="s">
        <v>1456</v>
      </c>
      <c r="G12" s="47"/>
      <c r="H12" s="47"/>
      <c r="I12" s="47"/>
      <c r="J12" s="47"/>
      <c r="K12" s="47"/>
      <c r="L12" s="47"/>
      <c r="M12" s="47"/>
      <c r="N12" s="47"/>
    </row>
    <row r="13" spans="1:14">
      <c r="A13" s="49"/>
      <c r="B13" s="47"/>
      <c r="C13" s="53" t="s">
        <v>1458</v>
      </c>
      <c r="D13" s="53" t="s">
        <v>1563</v>
      </c>
      <c r="E13" s="53" t="s">
        <v>1459</v>
      </c>
      <c r="F13" s="53" t="s">
        <v>1564</v>
      </c>
      <c r="G13" s="47"/>
      <c r="H13" s="47"/>
      <c r="I13" s="47"/>
      <c r="J13" s="47"/>
      <c r="K13" s="47"/>
      <c r="L13" s="47"/>
      <c r="M13" s="47"/>
      <c r="N13" s="47"/>
    </row>
    <row r="14" spans="1:14">
      <c r="A14" s="49"/>
      <c r="B14" s="47"/>
      <c r="C14" s="53" t="s">
        <v>1460</v>
      </c>
      <c r="D14" s="53" t="s">
        <v>1563</v>
      </c>
      <c r="E14" s="53" t="s">
        <v>1459</v>
      </c>
      <c r="F14" s="53" t="s">
        <v>1564</v>
      </c>
      <c r="G14" s="47"/>
      <c r="H14" s="47"/>
      <c r="I14" s="47"/>
      <c r="J14" s="47"/>
      <c r="K14" s="47"/>
      <c r="L14" s="47"/>
      <c r="M14" s="47"/>
      <c r="N14" s="47"/>
    </row>
    <row r="15" spans="1:14">
      <c r="A15" s="49"/>
      <c r="B15" s="47"/>
      <c r="C15" s="47"/>
      <c r="D15" s="47"/>
      <c r="E15" s="47"/>
      <c r="F15" s="47"/>
      <c r="G15" s="47"/>
      <c r="H15" s="47"/>
      <c r="I15" s="47"/>
      <c r="J15" s="47"/>
      <c r="K15" s="47"/>
      <c r="L15" s="47"/>
      <c r="M15" s="47"/>
      <c r="N15" s="47"/>
    </row>
    <row r="16" spans="1:14">
      <c r="A16" s="49"/>
      <c r="B16" s="47"/>
      <c r="C16" s="47"/>
      <c r="D16" s="47"/>
      <c r="E16" s="47"/>
      <c r="F16" s="47"/>
      <c r="G16" s="47"/>
      <c r="H16" s="47"/>
      <c r="I16" s="47"/>
      <c r="J16" s="47"/>
      <c r="K16" s="47"/>
      <c r="L16" s="47"/>
      <c r="M16" s="47"/>
      <c r="N16" s="47"/>
    </row>
    <row r="17" spans="1:14">
      <c r="A17" s="46" t="s">
        <v>1461</v>
      </c>
      <c r="B17" s="47"/>
      <c r="C17" s="50" t="s">
        <v>1462</v>
      </c>
      <c r="D17" s="51"/>
      <c r="E17" s="51"/>
      <c r="F17" s="51"/>
      <c r="G17" s="51"/>
      <c r="H17" s="51"/>
      <c r="I17" s="51"/>
      <c r="J17" s="51"/>
      <c r="K17" s="51"/>
      <c r="L17" s="51"/>
      <c r="M17" s="51"/>
      <c r="N17" s="47"/>
    </row>
    <row r="18" spans="1:14">
      <c r="A18" s="49"/>
      <c r="B18" s="47"/>
      <c r="C18" s="47"/>
      <c r="D18" s="47"/>
      <c r="E18" s="47"/>
      <c r="F18" s="47"/>
      <c r="G18" s="47"/>
      <c r="H18" s="47"/>
      <c r="I18" s="47"/>
      <c r="J18" s="47"/>
      <c r="K18" s="47"/>
      <c r="L18" s="47"/>
      <c r="M18" s="47"/>
      <c r="N18" s="47"/>
    </row>
    <row r="19" spans="1:14">
      <c r="A19" s="49"/>
      <c r="B19" s="47"/>
      <c r="C19" s="50" t="s">
        <v>1463</v>
      </c>
      <c r="D19" s="58" t="s">
        <v>1464</v>
      </c>
      <c r="E19" s="47"/>
      <c r="F19" s="47"/>
      <c r="G19" s="47"/>
      <c r="H19" s="47"/>
      <c r="I19" s="50" t="s">
        <v>1465</v>
      </c>
      <c r="J19" s="50"/>
      <c r="K19" s="51"/>
      <c r="L19" s="47"/>
      <c r="M19" s="47"/>
      <c r="N19" s="47"/>
    </row>
    <row r="20" spans="1:14">
      <c r="A20" s="49"/>
      <c r="B20" s="47"/>
      <c r="C20" s="56" t="s">
        <v>1024</v>
      </c>
      <c r="D20" s="59">
        <v>524202.05449499999</v>
      </c>
      <c r="E20" s="47"/>
      <c r="F20" s="47"/>
      <c r="G20" s="47"/>
      <c r="H20" s="47"/>
      <c r="I20" s="136" t="s">
        <v>1466</v>
      </c>
      <c r="J20" s="145"/>
      <c r="K20" s="59">
        <v>717704</v>
      </c>
      <c r="L20" s="47"/>
      <c r="M20" s="47"/>
      <c r="N20" s="47"/>
    </row>
    <row r="21" spans="1:14">
      <c r="A21" s="49"/>
      <c r="B21" s="47"/>
      <c r="C21" s="60" t="s">
        <v>1467</v>
      </c>
      <c r="D21" s="61">
        <v>0</v>
      </c>
      <c r="E21" s="47"/>
      <c r="F21" s="47"/>
      <c r="G21" s="47"/>
      <c r="H21" s="47"/>
      <c r="I21" s="134" t="s">
        <v>1468</v>
      </c>
      <c r="J21" s="138"/>
      <c r="K21" s="61">
        <v>424416</v>
      </c>
      <c r="L21" s="47"/>
      <c r="M21" s="47"/>
      <c r="N21" s="47"/>
    </row>
    <row r="22" spans="1:14">
      <c r="A22" s="49"/>
      <c r="B22" s="47"/>
      <c r="C22" s="60" t="s">
        <v>98</v>
      </c>
      <c r="D22" s="61">
        <v>0</v>
      </c>
      <c r="E22" s="47"/>
      <c r="F22" s="47"/>
      <c r="G22" s="47"/>
      <c r="H22" s="47"/>
      <c r="I22" s="134" t="s">
        <v>1469</v>
      </c>
      <c r="J22" s="138"/>
      <c r="K22" s="61">
        <v>276090</v>
      </c>
      <c r="L22" s="47"/>
      <c r="M22" s="47"/>
      <c r="N22" s="47"/>
    </row>
    <row r="23" spans="1:14">
      <c r="A23" s="49"/>
      <c r="B23" s="47"/>
      <c r="C23" s="62" t="s">
        <v>100</v>
      </c>
      <c r="D23" s="63">
        <v>524202.05449499999</v>
      </c>
      <c r="E23" s="47"/>
      <c r="F23" s="47"/>
      <c r="G23" s="47"/>
      <c r="H23" s="47"/>
      <c r="I23" s="134" t="s">
        <v>1470</v>
      </c>
      <c r="J23" s="138"/>
      <c r="K23" s="61">
        <v>730387.53371044621</v>
      </c>
      <c r="L23" s="47"/>
      <c r="M23" s="47"/>
      <c r="N23" s="47"/>
    </row>
    <row r="24" spans="1:14">
      <c r="A24" s="49"/>
      <c r="B24" s="47"/>
      <c r="C24" s="47"/>
      <c r="D24" s="47"/>
      <c r="E24" s="47"/>
      <c r="F24" s="47"/>
      <c r="G24" s="47"/>
      <c r="H24" s="47"/>
      <c r="I24" s="47"/>
      <c r="J24" s="47"/>
      <c r="K24" s="47"/>
      <c r="L24" s="47"/>
      <c r="M24" s="47"/>
      <c r="N24" s="47"/>
    </row>
    <row r="25" spans="1:14" ht="26.25">
      <c r="A25" s="49"/>
      <c r="B25" s="47"/>
      <c r="C25" s="64" t="s">
        <v>1471</v>
      </c>
      <c r="D25" s="65" t="s">
        <v>1472</v>
      </c>
      <c r="E25" s="65" t="s">
        <v>1473</v>
      </c>
      <c r="F25" s="65" t="s">
        <v>1474</v>
      </c>
      <c r="G25" s="47"/>
      <c r="H25" s="47"/>
      <c r="I25" s="50" t="s">
        <v>1475</v>
      </c>
      <c r="J25" s="51"/>
      <c r="K25" s="65" t="s">
        <v>1472</v>
      </c>
      <c r="L25" s="65" t="s">
        <v>1473</v>
      </c>
      <c r="M25" s="47"/>
      <c r="N25" s="47"/>
    </row>
    <row r="26" spans="1:14">
      <c r="A26" s="49"/>
      <c r="B26" s="47"/>
      <c r="C26" s="66" t="s">
        <v>1476</v>
      </c>
      <c r="D26" s="67">
        <v>304284.44145799999</v>
      </c>
      <c r="E26" s="68">
        <v>0.58047166898485014</v>
      </c>
      <c r="F26" s="67">
        <v>596791.73156999995</v>
      </c>
      <c r="G26" s="47"/>
      <c r="H26" s="47"/>
      <c r="I26" s="136" t="s">
        <v>648</v>
      </c>
      <c r="J26" s="137"/>
      <c r="K26" s="67">
        <v>217901.607086</v>
      </c>
      <c r="L26" s="68">
        <v>0.41568247437702177</v>
      </c>
      <c r="M26" s="47"/>
      <c r="N26" s="47"/>
    </row>
    <row r="27" spans="1:14">
      <c r="A27" s="49"/>
      <c r="B27" s="47"/>
      <c r="C27" s="69" t="s">
        <v>1477</v>
      </c>
      <c r="D27" s="70">
        <v>142168.93908400001</v>
      </c>
      <c r="E27" s="71">
        <v>0.27121019054563067</v>
      </c>
      <c r="F27" s="70">
        <v>706798.27529000002</v>
      </c>
      <c r="G27" s="47"/>
      <c r="H27" s="47"/>
      <c r="I27" s="134" t="s">
        <v>650</v>
      </c>
      <c r="J27" s="135"/>
      <c r="K27" s="70">
        <v>82517.623603999993</v>
      </c>
      <c r="L27" s="71">
        <v>0.15741568140837395</v>
      </c>
      <c r="M27" s="47"/>
      <c r="N27" s="47"/>
    </row>
    <row r="28" spans="1:14">
      <c r="A28" s="49"/>
      <c r="B28" s="47"/>
      <c r="C28" s="69" t="s">
        <v>1478</v>
      </c>
      <c r="D28" s="70">
        <v>77748.673953000005</v>
      </c>
      <c r="E28" s="71">
        <v>0.14831814046951927</v>
      </c>
      <c r="F28" s="70">
        <v>5649518.5258999998</v>
      </c>
      <c r="G28" s="47"/>
      <c r="H28" s="47"/>
      <c r="I28" s="134" t="s">
        <v>652</v>
      </c>
      <c r="J28" s="135"/>
      <c r="K28" s="70">
        <v>42164.038591999997</v>
      </c>
      <c r="L28" s="71">
        <v>8.0434706866266525E-2</v>
      </c>
      <c r="M28" s="47"/>
      <c r="N28" s="47"/>
    </row>
    <row r="29" spans="1:14">
      <c r="A29" s="49"/>
      <c r="B29" s="47"/>
      <c r="C29" s="69" t="s">
        <v>1479</v>
      </c>
      <c r="D29" s="70">
        <v>0</v>
      </c>
      <c r="E29" s="71">
        <v>0</v>
      </c>
      <c r="F29" s="70">
        <v>0</v>
      </c>
      <c r="G29" s="47"/>
      <c r="H29" s="47"/>
      <c r="I29" s="134" t="s">
        <v>654</v>
      </c>
      <c r="J29" s="135"/>
      <c r="K29" s="70">
        <v>53012.884759</v>
      </c>
      <c r="L29" s="71">
        <v>0.1011306314128642</v>
      </c>
      <c r="M29" s="47"/>
      <c r="N29" s="47"/>
    </row>
    <row r="30" spans="1:14">
      <c r="A30" s="49"/>
      <c r="B30" s="47"/>
      <c r="C30" s="69" t="s">
        <v>1480</v>
      </c>
      <c r="D30" s="70">
        <v>0</v>
      </c>
      <c r="E30" s="71">
        <v>0</v>
      </c>
      <c r="F30" s="70">
        <v>0</v>
      </c>
      <c r="G30" s="47"/>
      <c r="H30" s="47"/>
      <c r="I30" s="134" t="s">
        <v>656</v>
      </c>
      <c r="J30" s="135"/>
      <c r="K30" s="70">
        <v>38051.380150999998</v>
      </c>
      <c r="L30" s="71">
        <v>7.2589147304387272E-2</v>
      </c>
      <c r="M30" s="47"/>
      <c r="N30" s="47"/>
    </row>
    <row r="31" spans="1:14">
      <c r="A31" s="49"/>
      <c r="B31" s="47"/>
      <c r="C31" s="69" t="s">
        <v>1481</v>
      </c>
      <c r="D31" s="70">
        <v>0</v>
      </c>
      <c r="E31" s="71">
        <v>0</v>
      </c>
      <c r="F31" s="70">
        <v>0</v>
      </c>
      <c r="G31" s="47"/>
      <c r="H31" s="47"/>
      <c r="I31" s="134" t="s">
        <v>658</v>
      </c>
      <c r="J31" s="135"/>
      <c r="K31" s="70">
        <v>65326.615045999999</v>
      </c>
      <c r="L31" s="71">
        <v>0.12462105878034689</v>
      </c>
      <c r="M31" s="47"/>
      <c r="N31" s="47"/>
    </row>
    <row r="32" spans="1:14">
      <c r="A32" s="49"/>
      <c r="B32" s="47"/>
      <c r="C32" s="69" t="s">
        <v>519</v>
      </c>
      <c r="D32" s="70">
        <v>0</v>
      </c>
      <c r="E32" s="71">
        <v>0</v>
      </c>
      <c r="F32" s="70">
        <v>0</v>
      </c>
      <c r="G32" s="47"/>
      <c r="H32" s="47"/>
      <c r="I32" s="134" t="s">
        <v>660</v>
      </c>
      <c r="J32" s="135"/>
      <c r="K32" s="70">
        <v>25227.905256999999</v>
      </c>
      <c r="L32" s="71">
        <v>4.8126299850739386E-2</v>
      </c>
      <c r="M32" s="47"/>
      <c r="N32" s="47"/>
    </row>
    <row r="33" spans="1:16">
      <c r="A33" s="49"/>
      <c r="B33" s="47"/>
      <c r="C33" s="72" t="s">
        <v>1482</v>
      </c>
      <c r="D33" s="73">
        <v>524202.05449499999</v>
      </c>
      <c r="E33" s="74">
        <v>1</v>
      </c>
      <c r="F33" s="47"/>
      <c r="G33" s="47"/>
      <c r="H33" s="47"/>
      <c r="I33" s="134" t="s">
        <v>1483</v>
      </c>
      <c r="J33" s="135"/>
      <c r="K33" s="75">
        <v>0</v>
      </c>
      <c r="L33" s="71">
        <v>0</v>
      </c>
      <c r="M33" s="47"/>
      <c r="N33" s="47"/>
    </row>
    <row r="34" spans="1:16">
      <c r="A34" s="49"/>
      <c r="B34" s="47"/>
      <c r="C34" s="47"/>
      <c r="D34" s="47"/>
      <c r="E34" s="47"/>
      <c r="F34" s="47"/>
      <c r="G34" s="47"/>
      <c r="H34" s="47"/>
      <c r="I34" s="62" t="s">
        <v>1482</v>
      </c>
      <c r="J34" s="76"/>
      <c r="K34" s="73">
        <v>524202.05449499999</v>
      </c>
      <c r="L34" s="74">
        <v>1</v>
      </c>
      <c r="M34" s="47"/>
      <c r="N34" s="47"/>
    </row>
    <row r="35" spans="1:16">
      <c r="A35" s="49"/>
      <c r="B35" s="47"/>
      <c r="C35" s="47"/>
      <c r="D35" s="47"/>
      <c r="E35" s="47"/>
      <c r="F35" s="47"/>
      <c r="G35" s="47"/>
      <c r="H35" s="47"/>
      <c r="I35" s="47"/>
      <c r="J35" s="47"/>
      <c r="K35" s="47"/>
      <c r="L35" s="47"/>
      <c r="M35" s="47"/>
      <c r="N35" s="47"/>
    </row>
    <row r="36" spans="1:16" ht="26.25">
      <c r="A36" s="49"/>
      <c r="B36" s="47"/>
      <c r="C36" s="64" t="s">
        <v>1484</v>
      </c>
      <c r="D36" s="65" t="s">
        <v>1472</v>
      </c>
      <c r="E36" s="65" t="s">
        <v>1473</v>
      </c>
      <c r="F36" s="47"/>
      <c r="G36" s="47"/>
      <c r="H36" s="47"/>
      <c r="I36" s="50" t="s">
        <v>1485</v>
      </c>
      <c r="J36" s="50"/>
      <c r="K36" s="65" t="s">
        <v>1472</v>
      </c>
      <c r="L36" s="65" t="s">
        <v>1473</v>
      </c>
      <c r="M36" s="47"/>
      <c r="N36" s="47"/>
    </row>
    <row r="37" spans="1:16">
      <c r="A37" s="49"/>
      <c r="B37" s="47"/>
      <c r="C37" s="66" t="s">
        <v>1486</v>
      </c>
      <c r="D37" s="67">
        <v>373648.92570199998</v>
      </c>
      <c r="E37" s="68">
        <v>0.71279561477865971</v>
      </c>
      <c r="F37" s="47"/>
      <c r="G37" s="47"/>
      <c r="H37" s="47"/>
      <c r="I37" s="136" t="s">
        <v>1487</v>
      </c>
      <c r="J37" s="137"/>
      <c r="K37" s="67">
        <v>342910</v>
      </c>
      <c r="L37" s="68">
        <v>0.65415615421447826</v>
      </c>
      <c r="M37" s="47"/>
      <c r="N37" s="47"/>
    </row>
    <row r="38" spans="1:16">
      <c r="A38" s="49"/>
      <c r="B38" s="47"/>
      <c r="C38" s="69" t="s">
        <v>1488</v>
      </c>
      <c r="D38" s="70">
        <v>150553.12879299998</v>
      </c>
      <c r="E38" s="71">
        <v>0.28720438522134029</v>
      </c>
      <c r="F38" s="47"/>
      <c r="G38" s="47"/>
      <c r="H38" s="47"/>
      <c r="I38" s="134" t="s">
        <v>1489</v>
      </c>
      <c r="J38" s="135"/>
      <c r="K38" s="75">
        <v>181292.05449534004</v>
      </c>
      <c r="L38" s="71">
        <v>0.34584384578552174</v>
      </c>
      <c r="M38" s="47"/>
      <c r="N38" s="47"/>
    </row>
    <row r="39" spans="1:16">
      <c r="A39" s="49"/>
      <c r="B39" s="47"/>
      <c r="C39" s="72" t="s">
        <v>1482</v>
      </c>
      <c r="D39" s="73">
        <v>524202.05449499993</v>
      </c>
      <c r="E39" s="74">
        <v>1</v>
      </c>
      <c r="F39" s="47"/>
      <c r="G39" s="47"/>
      <c r="H39" s="47"/>
      <c r="I39" s="62" t="s">
        <v>1482</v>
      </c>
      <c r="J39" s="76"/>
      <c r="K39" s="73">
        <v>524202.05449534004</v>
      </c>
      <c r="L39" s="74">
        <v>1</v>
      </c>
      <c r="M39" s="47"/>
      <c r="N39" s="47"/>
    </row>
    <row r="40" spans="1:16">
      <c r="A40" s="49"/>
      <c r="B40" s="47"/>
      <c r="C40" s="47"/>
      <c r="D40" s="47"/>
      <c r="E40" s="47"/>
      <c r="F40" s="47"/>
      <c r="G40" s="47"/>
      <c r="H40" s="47"/>
      <c r="I40" s="47"/>
      <c r="J40" s="47"/>
      <c r="K40" s="47"/>
      <c r="L40" s="47"/>
      <c r="M40" s="47"/>
      <c r="N40" s="47"/>
    </row>
    <row r="41" spans="1:16">
      <c r="A41" s="49"/>
      <c r="B41" s="47"/>
      <c r="C41" s="64" t="s">
        <v>1490</v>
      </c>
      <c r="D41" s="77">
        <v>8.3836354902871086</v>
      </c>
      <c r="E41" s="47"/>
      <c r="F41" s="47"/>
      <c r="G41" s="47"/>
      <c r="H41" s="47"/>
      <c r="I41" s="47"/>
      <c r="J41" s="47"/>
      <c r="K41" s="47"/>
      <c r="L41" s="47"/>
      <c r="M41" s="47"/>
      <c r="N41" s="47"/>
    </row>
    <row r="42" spans="1:16">
      <c r="A42" s="49"/>
      <c r="B42" s="47"/>
      <c r="C42" s="78"/>
      <c r="D42" s="47"/>
      <c r="E42" s="47"/>
      <c r="F42" s="47"/>
      <c r="G42" s="47"/>
      <c r="H42" s="47"/>
      <c r="I42" s="79"/>
      <c r="J42" s="47"/>
      <c r="K42" s="47"/>
      <c r="L42" s="47"/>
      <c r="M42" s="47"/>
      <c r="N42" s="47"/>
    </row>
    <row r="43" spans="1:16">
      <c r="A43" s="49"/>
      <c r="B43" s="47"/>
      <c r="C43" s="64" t="s">
        <v>1491</v>
      </c>
      <c r="D43" s="80">
        <v>-0.1</v>
      </c>
      <c r="E43" s="65" t="s">
        <v>1492</v>
      </c>
      <c r="F43" s="65" t="s">
        <v>1493</v>
      </c>
      <c r="G43" s="65" t="s">
        <v>1494</v>
      </c>
      <c r="H43" s="65" t="s">
        <v>1495</v>
      </c>
      <c r="I43" s="65" t="s">
        <v>1496</v>
      </c>
      <c r="J43" s="65" t="s">
        <v>1497</v>
      </c>
      <c r="K43" s="65" t="s">
        <v>1498</v>
      </c>
      <c r="L43" s="65" t="s">
        <v>1499</v>
      </c>
      <c r="M43" s="65" t="s">
        <v>1482</v>
      </c>
      <c r="N43" s="47"/>
    </row>
    <row r="44" spans="1:16">
      <c r="A44" s="49"/>
      <c r="B44" s="47"/>
      <c r="C44" s="57" t="s">
        <v>1472</v>
      </c>
      <c r="D44" s="67">
        <v>124847.11450698847</v>
      </c>
      <c r="E44" s="67">
        <v>111181.41667178393</v>
      </c>
      <c r="F44" s="67">
        <v>95102.565022155351</v>
      </c>
      <c r="G44" s="67">
        <v>77651.127781813324</v>
      </c>
      <c r="H44" s="67">
        <v>57477.400729680579</v>
      </c>
      <c r="I44" s="67">
        <v>35461.093781148134</v>
      </c>
      <c r="J44" s="67">
        <v>18025.750417571358</v>
      </c>
      <c r="K44" s="67">
        <v>4455.5855830588125</v>
      </c>
      <c r="L44" s="67">
        <v>0</v>
      </c>
      <c r="M44" s="81">
        <v>524202.05449419998</v>
      </c>
      <c r="N44" s="47"/>
    </row>
    <row r="45" spans="1:16">
      <c r="A45" s="49"/>
      <c r="B45" s="47"/>
      <c r="C45" s="53" t="s">
        <v>1473</v>
      </c>
      <c r="D45" s="71">
        <v>0.23816601525427603</v>
      </c>
      <c r="E45" s="71">
        <v>0.21209649164588326</v>
      </c>
      <c r="F45" s="71">
        <v>0.18142348776927125</v>
      </c>
      <c r="G45" s="71">
        <v>0.14813205540893676</v>
      </c>
      <c r="H45" s="71">
        <v>0.10964741598569323</v>
      </c>
      <c r="I45" s="71">
        <v>6.7647758106107334E-2</v>
      </c>
      <c r="J45" s="71">
        <v>3.4387027412481848E-2</v>
      </c>
      <c r="K45" s="71">
        <v>8.4997484173502252E-3</v>
      </c>
      <c r="L45" s="71">
        <v>0</v>
      </c>
      <c r="M45" s="74">
        <v>1</v>
      </c>
      <c r="N45" s="47"/>
      <c r="O45" s="49"/>
      <c r="P45" s="49"/>
    </row>
    <row r="46" spans="1:16">
      <c r="A46" s="49"/>
      <c r="B46" s="47"/>
      <c r="C46" s="47"/>
      <c r="D46" s="47"/>
      <c r="E46" s="47"/>
      <c r="F46" s="47"/>
      <c r="G46" s="47"/>
      <c r="H46" s="47"/>
      <c r="I46" s="47"/>
      <c r="J46" s="47"/>
      <c r="K46" s="47"/>
      <c r="L46" s="47"/>
      <c r="M46" s="47"/>
      <c r="N46" s="47"/>
    </row>
    <row r="47" spans="1:16">
      <c r="A47" s="49"/>
      <c r="B47" s="47"/>
      <c r="C47" s="64" t="s">
        <v>1500</v>
      </c>
      <c r="D47" s="65">
        <v>2017</v>
      </c>
      <c r="E47" s="65">
        <v>2018</v>
      </c>
      <c r="F47" s="65">
        <v>2019</v>
      </c>
      <c r="G47" s="65">
        <v>2020</v>
      </c>
      <c r="H47" s="65">
        <v>2021</v>
      </c>
      <c r="I47" s="65">
        <v>2022</v>
      </c>
      <c r="J47" s="65">
        <v>2023</v>
      </c>
      <c r="K47" s="65">
        <v>2024</v>
      </c>
      <c r="L47" s="65" t="s">
        <v>1571</v>
      </c>
      <c r="M47" s="65" t="s">
        <v>1482</v>
      </c>
      <c r="N47" s="47"/>
    </row>
    <row r="48" spans="1:16">
      <c r="A48" s="49"/>
      <c r="B48" s="47"/>
      <c r="C48" s="57" t="s">
        <v>1472</v>
      </c>
      <c r="D48" s="67">
        <v>385227.29003000003</v>
      </c>
      <c r="E48" s="67">
        <v>36722.551203000003</v>
      </c>
      <c r="F48" s="67">
        <v>38427.722253</v>
      </c>
      <c r="G48" s="67">
        <v>37074.805640999999</v>
      </c>
      <c r="H48" s="67">
        <v>10937.044857000001</v>
      </c>
      <c r="I48" s="67">
        <v>10915.233023999999</v>
      </c>
      <c r="J48" s="67">
        <v>1511.1855519999999</v>
      </c>
      <c r="K48" s="67">
        <v>1190.5505270000001</v>
      </c>
      <c r="L48" s="67">
        <v>2195.6714080000002</v>
      </c>
      <c r="M48" s="81">
        <v>524202.05449500005</v>
      </c>
      <c r="N48" s="47"/>
    </row>
    <row r="49" spans="1:14">
      <c r="A49" s="49"/>
      <c r="B49" s="47"/>
      <c r="C49" s="53" t="s">
        <v>1473</v>
      </c>
      <c r="D49" s="71">
        <v>0.73488321292770209</v>
      </c>
      <c r="E49" s="71">
        <v>7.0054191676973521E-2</v>
      </c>
      <c r="F49" s="71">
        <v>7.3307080587615633E-2</v>
      </c>
      <c r="G49" s="71">
        <v>7.072617385441822E-2</v>
      </c>
      <c r="H49" s="71">
        <v>2.0864177778839692E-2</v>
      </c>
      <c r="I49" s="71">
        <v>2.0822568188009212E-2</v>
      </c>
      <c r="J49" s="71">
        <v>2.8828302732581534E-3</v>
      </c>
      <c r="K49" s="71">
        <v>2.2711672279666214E-3</v>
      </c>
      <c r="L49" s="71">
        <v>4.1885974867431472E-3</v>
      </c>
      <c r="M49" s="74">
        <v>1.0000000000015263</v>
      </c>
      <c r="N49" s="47"/>
    </row>
    <row r="50" spans="1:14">
      <c r="A50" s="49"/>
      <c r="B50" s="47"/>
      <c r="C50" s="47"/>
      <c r="D50" s="82"/>
      <c r="E50" s="82"/>
      <c r="F50" s="82"/>
      <c r="G50" s="82"/>
      <c r="H50" s="82"/>
      <c r="I50" s="82"/>
      <c r="J50" s="82"/>
      <c r="K50" s="82"/>
      <c r="L50" s="82"/>
      <c r="M50" s="83"/>
      <c r="N50" s="47"/>
    </row>
    <row r="51" spans="1:14">
      <c r="A51" s="49"/>
      <c r="B51" s="47"/>
      <c r="C51" s="47"/>
      <c r="D51" s="82"/>
      <c r="E51" s="82"/>
      <c r="F51" s="82"/>
      <c r="G51" s="82"/>
      <c r="H51" s="82"/>
      <c r="I51" s="82"/>
      <c r="J51" s="82"/>
      <c r="K51" s="82"/>
      <c r="L51" s="82"/>
      <c r="M51" s="83"/>
      <c r="N51" s="47"/>
    </row>
    <row r="52" spans="1:14">
      <c r="A52" s="49"/>
      <c r="B52" s="47"/>
      <c r="C52" s="64" t="s">
        <v>1501</v>
      </c>
      <c r="D52" s="65" t="s">
        <v>1502</v>
      </c>
      <c r="E52" s="65" t="s">
        <v>1503</v>
      </c>
      <c r="F52" s="65" t="s">
        <v>1504</v>
      </c>
      <c r="G52" s="65" t="s">
        <v>1505</v>
      </c>
      <c r="H52" s="65" t="s">
        <v>1506</v>
      </c>
      <c r="I52" s="65" t="s">
        <v>1482</v>
      </c>
      <c r="J52" s="47"/>
      <c r="K52" s="47"/>
      <c r="L52" s="47"/>
      <c r="M52" s="47"/>
      <c r="N52" s="47"/>
    </row>
    <row r="53" spans="1:14">
      <c r="A53" s="49"/>
      <c r="B53" s="47"/>
      <c r="C53" s="57" t="s">
        <v>1472</v>
      </c>
      <c r="D53" s="67">
        <v>63344</v>
      </c>
      <c r="E53" s="67">
        <v>53974</v>
      </c>
      <c r="F53" s="67">
        <v>52834</v>
      </c>
      <c r="G53" s="67">
        <v>91262.054495340039</v>
      </c>
      <c r="H53" s="67">
        <v>262788</v>
      </c>
      <c r="I53" s="81">
        <v>524202.05449534004</v>
      </c>
      <c r="J53" s="79"/>
      <c r="K53" s="47"/>
      <c r="L53" s="47"/>
      <c r="M53" s="47"/>
      <c r="N53" s="47"/>
    </row>
    <row r="54" spans="1:14">
      <c r="A54" s="49"/>
      <c r="B54" s="47"/>
      <c r="C54" s="53" t="s">
        <v>1473</v>
      </c>
      <c r="D54" s="71">
        <v>0.12083890068111723</v>
      </c>
      <c r="E54" s="71">
        <v>0.10296411381287292</v>
      </c>
      <c r="F54" s="71">
        <v>0.10078937987159238</v>
      </c>
      <c r="G54" s="71">
        <v>0.17409709426492018</v>
      </c>
      <c r="H54" s="71">
        <v>0.50131051136949734</v>
      </c>
      <c r="I54" s="74">
        <v>1</v>
      </c>
      <c r="J54" s="47"/>
      <c r="K54" s="47"/>
      <c r="L54" s="47"/>
      <c r="M54" s="47"/>
      <c r="N54" s="47"/>
    </row>
    <row r="55" spans="1:14">
      <c r="A55" s="49"/>
      <c r="B55" s="47"/>
      <c r="C55" s="47"/>
      <c r="D55" s="47"/>
      <c r="E55" s="47"/>
      <c r="F55" s="47"/>
      <c r="G55" s="47"/>
      <c r="H55" s="47"/>
      <c r="I55" s="47"/>
      <c r="J55" s="47"/>
      <c r="K55" s="47"/>
      <c r="L55" s="47"/>
      <c r="M55" s="47"/>
      <c r="N55" s="47"/>
    </row>
    <row r="56" spans="1:14">
      <c r="A56" s="49"/>
      <c r="B56" s="47"/>
      <c r="C56" s="50" t="s">
        <v>1507</v>
      </c>
      <c r="D56" s="51"/>
      <c r="E56" s="51"/>
      <c r="F56" s="51"/>
      <c r="G56" s="51"/>
      <c r="H56" s="51"/>
      <c r="I56" s="47"/>
      <c r="J56" s="47"/>
      <c r="K56" s="47"/>
      <c r="L56" s="47"/>
      <c r="M56" s="47"/>
      <c r="N56" s="47"/>
    </row>
    <row r="57" spans="1:14">
      <c r="A57" s="49"/>
      <c r="B57" s="47"/>
      <c r="C57" s="50" t="s">
        <v>1508</v>
      </c>
      <c r="D57" s="58" t="s">
        <v>1509</v>
      </c>
      <c r="E57" s="58" t="s">
        <v>1510</v>
      </c>
      <c r="F57" s="58" t="s">
        <v>1511</v>
      </c>
      <c r="G57" s="58" t="s">
        <v>1512</v>
      </c>
      <c r="H57" s="58" t="s">
        <v>1482</v>
      </c>
      <c r="I57" s="47"/>
      <c r="J57" s="47"/>
      <c r="K57" s="47"/>
      <c r="L57" s="47"/>
      <c r="M57" s="47"/>
      <c r="N57" s="47"/>
    </row>
    <row r="58" spans="1:14">
      <c r="A58" s="49"/>
      <c r="B58" s="47"/>
      <c r="C58" s="57" t="s">
        <v>1472</v>
      </c>
      <c r="D58" s="84" t="s">
        <v>1565</v>
      </c>
      <c r="E58" s="67">
        <v>219.096</v>
      </c>
      <c r="F58" s="67">
        <v>93.444999999999993</v>
      </c>
      <c r="G58" s="67">
        <v>129.97399999999999</v>
      </c>
      <c r="H58" s="85">
        <v>442.51499999999999</v>
      </c>
      <c r="I58" s="47"/>
      <c r="J58" s="47"/>
      <c r="K58" s="47"/>
      <c r="L58" s="47"/>
      <c r="M58" s="47"/>
      <c r="N58" s="47"/>
    </row>
    <row r="59" spans="1:14">
      <c r="A59" s="49"/>
      <c r="B59" s="47"/>
      <c r="C59" s="53" t="s">
        <v>1513</v>
      </c>
      <c r="D59" s="86" t="s">
        <v>1565</v>
      </c>
      <c r="E59" s="87">
        <v>3.836746506207718E-4</v>
      </c>
      <c r="F59" s="87">
        <v>1.6363821214106155E-4</v>
      </c>
      <c r="G59" s="87">
        <v>2.2760675247281644E-4</v>
      </c>
      <c r="H59" s="87">
        <v>7.7491961523464979E-4</v>
      </c>
      <c r="I59" s="47"/>
      <c r="J59" s="47"/>
      <c r="K59" s="47"/>
      <c r="L59" s="47"/>
      <c r="M59" s="47"/>
      <c r="N59" s="47"/>
    </row>
    <row r="60" spans="1:14">
      <c r="A60" s="49"/>
      <c r="B60" s="47"/>
      <c r="C60" s="47"/>
      <c r="D60" s="47"/>
      <c r="E60" s="47"/>
      <c r="F60" s="47"/>
      <c r="G60" s="47"/>
      <c r="H60" s="47"/>
      <c r="I60" s="47"/>
      <c r="J60" s="47"/>
      <c r="K60" s="48"/>
      <c r="L60" s="47"/>
      <c r="M60" s="47"/>
      <c r="N60" s="47"/>
    </row>
    <row r="61" spans="1:14">
      <c r="A61" s="49"/>
      <c r="B61" s="47"/>
      <c r="C61" s="53" t="s">
        <v>1514</v>
      </c>
      <c r="D61" s="88">
        <v>1.8830346141075872E-5</v>
      </c>
      <c r="E61" s="89"/>
      <c r="F61" s="89"/>
      <c r="G61" s="90"/>
      <c r="H61" s="47"/>
      <c r="I61" s="47"/>
      <c r="J61" s="47"/>
      <c r="K61" s="47"/>
      <c r="L61" s="47"/>
      <c r="M61" s="47"/>
      <c r="N61" s="47"/>
    </row>
    <row r="62" spans="1:14">
      <c r="A62" s="49"/>
      <c r="B62" s="47"/>
      <c r="C62" s="47"/>
      <c r="D62" s="47"/>
      <c r="E62" s="47"/>
      <c r="F62" s="47"/>
      <c r="G62" s="47"/>
      <c r="H62" s="47"/>
      <c r="I62" s="47"/>
      <c r="J62" s="47"/>
      <c r="K62" s="47"/>
      <c r="L62" s="47"/>
      <c r="M62" s="47"/>
      <c r="N62" s="47"/>
    </row>
    <row r="63" spans="1:14">
      <c r="A63" s="49"/>
      <c r="B63" s="47"/>
      <c r="C63" s="50" t="s">
        <v>1515</v>
      </c>
      <c r="D63" s="51"/>
      <c r="E63" s="47"/>
      <c r="F63" s="47"/>
      <c r="G63" s="47"/>
      <c r="H63" s="47"/>
      <c r="I63" s="47"/>
      <c r="J63" s="47"/>
      <c r="K63" s="47"/>
      <c r="L63" s="47"/>
      <c r="M63" s="47"/>
      <c r="N63" s="47"/>
    </row>
    <row r="64" spans="1:14">
      <c r="A64" s="49"/>
      <c r="B64" s="47"/>
      <c r="C64" s="57" t="s">
        <v>1516</v>
      </c>
      <c r="D64" s="68">
        <v>0.64059999999999995</v>
      </c>
      <c r="E64" s="47"/>
      <c r="F64" s="47"/>
      <c r="G64" s="47"/>
      <c r="H64" s="47"/>
      <c r="I64" s="47"/>
      <c r="J64" s="47"/>
      <c r="K64" s="47"/>
      <c r="L64" s="47"/>
      <c r="M64" s="47"/>
      <c r="N64" s="47"/>
    </row>
    <row r="65" spans="1:14">
      <c r="A65" s="49"/>
      <c r="B65" s="47"/>
      <c r="C65" s="53" t="s">
        <v>1517</v>
      </c>
      <c r="D65" s="71">
        <v>0.50750701563</v>
      </c>
      <c r="E65" s="47"/>
      <c r="F65" s="47"/>
      <c r="G65" s="47"/>
      <c r="H65" s="47"/>
      <c r="I65" s="47"/>
      <c r="J65" s="47"/>
      <c r="K65" s="47"/>
      <c r="L65" s="47"/>
      <c r="M65" s="47"/>
      <c r="N65" s="47"/>
    </row>
    <row r="66" spans="1:14">
      <c r="A66" s="49"/>
      <c r="B66" s="47"/>
      <c r="C66" s="47"/>
      <c r="D66" s="82"/>
      <c r="E66" s="47"/>
      <c r="F66" s="47"/>
      <c r="G66" s="47"/>
      <c r="H66" s="47"/>
      <c r="I66" s="47"/>
      <c r="J66" s="47"/>
      <c r="K66" s="47"/>
      <c r="L66" s="47"/>
      <c r="M66" s="47"/>
      <c r="N66" s="47"/>
    </row>
    <row r="67" spans="1:14">
      <c r="A67" s="49"/>
      <c r="B67" s="47"/>
      <c r="C67" s="47"/>
      <c r="D67" s="82"/>
      <c r="E67" s="47"/>
      <c r="F67" s="47"/>
      <c r="G67" s="47"/>
      <c r="H67" s="47"/>
      <c r="I67" s="47"/>
      <c r="J67" s="47"/>
      <c r="K67" s="47"/>
      <c r="L67" s="47"/>
      <c r="M67" s="47"/>
      <c r="N67" s="47"/>
    </row>
    <row r="68" spans="1:14">
      <c r="A68" s="49"/>
      <c r="B68" s="47"/>
      <c r="C68" s="47"/>
      <c r="D68" s="82"/>
      <c r="E68" s="47"/>
      <c r="F68" s="47"/>
      <c r="G68" s="47"/>
      <c r="H68" s="47"/>
      <c r="I68" s="47"/>
      <c r="J68" s="47"/>
      <c r="K68" s="47"/>
      <c r="L68" s="47"/>
      <c r="M68" s="47"/>
      <c r="N68" s="47"/>
    </row>
    <row r="69" spans="1:14">
      <c r="A69" s="49"/>
      <c r="B69" s="47"/>
      <c r="C69" s="47"/>
      <c r="D69" s="82"/>
      <c r="E69" s="47"/>
      <c r="F69" s="47"/>
      <c r="G69" s="47"/>
      <c r="H69" s="47"/>
      <c r="I69" s="47"/>
      <c r="J69" s="47"/>
      <c r="K69" s="47"/>
      <c r="L69" s="47"/>
      <c r="M69" s="47"/>
      <c r="N69" s="47"/>
    </row>
    <row r="70" spans="1:14">
      <c r="A70" s="49"/>
      <c r="B70" s="47"/>
      <c r="C70" s="47"/>
      <c r="D70" s="82"/>
      <c r="E70" s="47"/>
      <c r="F70" s="47"/>
      <c r="G70" s="47"/>
      <c r="H70" s="47"/>
      <c r="I70" s="47"/>
      <c r="J70" s="47"/>
      <c r="K70" s="47"/>
      <c r="L70" s="47"/>
      <c r="M70" s="47"/>
      <c r="N70" s="47"/>
    </row>
    <row r="71" spans="1:14">
      <c r="A71" s="49"/>
      <c r="B71" s="47"/>
      <c r="C71" s="47"/>
      <c r="D71" s="82"/>
      <c r="E71" s="47"/>
      <c r="F71" s="47"/>
      <c r="G71" s="47"/>
      <c r="H71" s="47"/>
      <c r="I71" s="47"/>
      <c r="J71" s="47"/>
      <c r="K71" s="47"/>
      <c r="L71" s="47"/>
      <c r="M71" s="47"/>
      <c r="N71" s="47"/>
    </row>
    <row r="72" spans="1:14">
      <c r="A72" s="49"/>
      <c r="B72" s="47"/>
      <c r="C72" s="47"/>
      <c r="D72" s="82"/>
      <c r="E72" s="47"/>
      <c r="F72" s="47"/>
      <c r="G72" s="47"/>
      <c r="H72" s="47"/>
      <c r="I72" s="47"/>
      <c r="J72" s="47"/>
      <c r="K72" s="47"/>
      <c r="L72" s="47"/>
      <c r="M72" s="47"/>
      <c r="N72" s="47"/>
    </row>
    <row r="73" spans="1:14">
      <c r="A73" s="49"/>
      <c r="B73" s="47"/>
      <c r="C73" s="47"/>
      <c r="D73" s="47"/>
      <c r="E73" s="47"/>
      <c r="F73" s="47"/>
      <c r="G73" s="47"/>
      <c r="H73" s="47"/>
      <c r="I73" s="47"/>
      <c r="J73" s="47"/>
      <c r="K73" s="47"/>
      <c r="L73" s="47"/>
      <c r="M73" s="47"/>
      <c r="N73" s="47"/>
    </row>
    <row r="74" spans="1:14">
      <c r="A74" s="46" t="s">
        <v>1518</v>
      </c>
      <c r="B74" s="47"/>
      <c r="C74" s="50" t="s">
        <v>1026</v>
      </c>
      <c r="D74" s="91"/>
      <c r="E74" s="91"/>
      <c r="F74" s="91"/>
      <c r="G74" s="91"/>
      <c r="H74" s="91"/>
      <c r="I74" s="91"/>
      <c r="J74" s="91"/>
      <c r="K74" s="91"/>
      <c r="L74" s="91"/>
      <c r="M74" s="91"/>
      <c r="N74" s="47"/>
    </row>
    <row r="75" spans="1:14">
      <c r="A75" s="49"/>
      <c r="B75" s="47"/>
      <c r="C75" s="47"/>
      <c r="D75" s="47"/>
      <c r="E75" s="47"/>
      <c r="F75" s="47"/>
      <c r="G75" s="47"/>
      <c r="H75" s="47"/>
      <c r="I75" s="47"/>
      <c r="J75" s="47"/>
      <c r="K75" s="47"/>
      <c r="L75" s="47"/>
      <c r="M75" s="47"/>
      <c r="N75" s="47"/>
    </row>
    <row r="76" spans="1:14">
      <c r="A76" s="49"/>
      <c r="B76" s="47"/>
      <c r="C76" s="50" t="s">
        <v>1519</v>
      </c>
      <c r="D76" s="51"/>
      <c r="E76" s="51"/>
      <c r="F76" s="51"/>
      <c r="G76" s="51"/>
      <c r="H76" s="51"/>
      <c r="I76" s="51"/>
      <c r="J76" s="51"/>
      <c r="K76" s="47"/>
      <c r="L76" s="47"/>
      <c r="M76" s="47"/>
      <c r="N76" s="47"/>
    </row>
    <row r="77" spans="1:14" ht="26.25">
      <c r="A77" s="49"/>
      <c r="B77" s="47"/>
      <c r="C77" s="64" t="s">
        <v>1520</v>
      </c>
      <c r="D77" s="65" t="s">
        <v>1521</v>
      </c>
      <c r="E77" s="65" t="s">
        <v>1522</v>
      </c>
      <c r="F77" s="92" t="s">
        <v>1523</v>
      </c>
      <c r="G77" s="65" t="s">
        <v>1484</v>
      </c>
      <c r="H77" s="65" t="s">
        <v>1524</v>
      </c>
      <c r="I77" s="65" t="s">
        <v>1525</v>
      </c>
      <c r="J77" s="65" t="s">
        <v>1526</v>
      </c>
      <c r="K77" s="47"/>
      <c r="L77" s="47"/>
      <c r="M77" s="47"/>
      <c r="N77" s="47"/>
    </row>
    <row r="78" spans="1:14">
      <c r="A78" s="49"/>
      <c r="B78" s="47"/>
      <c r="C78" s="69" t="s">
        <v>1566</v>
      </c>
      <c r="D78" s="70">
        <v>46250</v>
      </c>
      <c r="E78" s="93">
        <v>41080</v>
      </c>
      <c r="F78" s="94">
        <v>0.03</v>
      </c>
      <c r="G78" s="95" t="s">
        <v>1488</v>
      </c>
      <c r="H78" s="95" t="s">
        <v>1567</v>
      </c>
      <c r="I78" s="93">
        <v>43271</v>
      </c>
      <c r="J78" s="93">
        <v>43271</v>
      </c>
      <c r="K78" s="47"/>
      <c r="L78" s="47"/>
      <c r="M78" s="47"/>
      <c r="N78" s="47"/>
    </row>
    <row r="79" spans="1:14">
      <c r="A79" s="49"/>
      <c r="B79" s="47"/>
      <c r="C79" s="69" t="s">
        <v>1568</v>
      </c>
      <c r="D79" s="70">
        <v>47805</v>
      </c>
      <c r="E79" s="93">
        <v>41444</v>
      </c>
      <c r="F79" s="94">
        <v>0.03</v>
      </c>
      <c r="G79" s="95" t="s">
        <v>1488</v>
      </c>
      <c r="H79" s="95" t="s">
        <v>1567</v>
      </c>
      <c r="I79" s="93">
        <v>43635</v>
      </c>
      <c r="J79" s="93">
        <v>43635</v>
      </c>
      <c r="K79" s="47"/>
      <c r="L79" s="47"/>
      <c r="M79" s="47"/>
      <c r="N79" s="47"/>
    </row>
    <row r="80" spans="1:14">
      <c r="A80" s="49"/>
      <c r="B80" s="47"/>
      <c r="C80" s="69" t="s">
        <v>1569</v>
      </c>
      <c r="D80" s="70">
        <v>47710</v>
      </c>
      <c r="E80" s="93">
        <v>41807</v>
      </c>
      <c r="F80" s="94">
        <v>1.4999999999999999E-2</v>
      </c>
      <c r="G80" s="95" t="s">
        <v>1488</v>
      </c>
      <c r="H80" s="95" t="s">
        <v>1567</v>
      </c>
      <c r="I80" s="93">
        <v>43999</v>
      </c>
      <c r="J80" s="93">
        <v>43999</v>
      </c>
      <c r="K80" s="47"/>
      <c r="L80" s="47"/>
      <c r="M80" s="47"/>
      <c r="N80" s="47"/>
    </row>
    <row r="81" spans="1:14">
      <c r="A81" s="49"/>
      <c r="B81" s="47"/>
      <c r="C81" s="69" t="s">
        <v>1570</v>
      </c>
      <c r="D81" s="70">
        <v>55902</v>
      </c>
      <c r="E81" s="93">
        <v>42353</v>
      </c>
      <c r="F81" s="94">
        <v>1.4999999999999999E-2</v>
      </c>
      <c r="G81" s="95" t="s">
        <v>1488</v>
      </c>
      <c r="H81" s="95" t="s">
        <v>1567</v>
      </c>
      <c r="I81" s="93">
        <v>44545</v>
      </c>
      <c r="J81" s="93">
        <v>44545</v>
      </c>
      <c r="K81" s="47"/>
      <c r="L81" s="47"/>
      <c r="M81" s="47"/>
      <c r="N81" s="47"/>
    </row>
    <row r="82" spans="1:14">
      <c r="A82" s="49"/>
      <c r="B82" s="47"/>
      <c r="C82" s="96"/>
      <c r="D82" s="97"/>
      <c r="E82" s="97"/>
      <c r="F82" s="97"/>
      <c r="G82" s="97"/>
      <c r="H82" s="97"/>
      <c r="I82" s="97"/>
      <c r="J82" s="47"/>
      <c r="K82" s="47"/>
      <c r="L82" s="47"/>
      <c r="M82" s="47"/>
      <c r="N82" s="47"/>
    </row>
    <row r="83" spans="1:14">
      <c r="A83" s="49"/>
      <c r="B83" s="47"/>
      <c r="C83" s="96"/>
      <c r="D83" s="97"/>
      <c r="E83" s="97"/>
      <c r="F83" s="97"/>
      <c r="G83" s="97"/>
      <c r="H83" s="97"/>
      <c r="I83" s="97"/>
      <c r="J83" s="47"/>
      <c r="K83" s="47"/>
      <c r="L83" s="47"/>
      <c r="M83" s="47"/>
      <c r="N83" s="47"/>
    </row>
    <row r="84" spans="1:14">
      <c r="A84" s="49"/>
      <c r="B84" s="47"/>
      <c r="C84" s="64" t="s">
        <v>1527</v>
      </c>
      <c r="D84" s="98"/>
      <c r="E84" s="98"/>
      <c r="F84" s="98"/>
      <c r="G84" s="98"/>
      <c r="H84" s="98"/>
      <c r="I84" s="98"/>
      <c r="J84" s="98"/>
      <c r="K84" s="98"/>
      <c r="L84" s="47"/>
      <c r="M84" s="47"/>
      <c r="N84" s="47"/>
    </row>
    <row r="85" spans="1:14" ht="26.25">
      <c r="A85" s="49"/>
      <c r="B85" s="47"/>
      <c r="C85" s="64" t="s">
        <v>1520</v>
      </c>
      <c r="D85" s="65" t="s">
        <v>1521</v>
      </c>
      <c r="E85" s="99" t="s">
        <v>1528</v>
      </c>
      <c r="F85" s="65" t="s">
        <v>1529</v>
      </c>
      <c r="G85" s="92" t="s">
        <v>1523</v>
      </c>
      <c r="H85" s="65" t="s">
        <v>1484</v>
      </c>
      <c r="I85" s="65" t="s">
        <v>1524</v>
      </c>
      <c r="J85" s="65" t="s">
        <v>1525</v>
      </c>
      <c r="K85" s="65" t="s">
        <v>1526</v>
      </c>
      <c r="L85" s="47"/>
      <c r="M85" s="47"/>
      <c r="N85" s="47"/>
    </row>
    <row r="86" spans="1:14">
      <c r="A86" s="49"/>
      <c r="B86" s="47"/>
      <c r="C86" s="66" t="s">
        <v>1572</v>
      </c>
      <c r="D86" s="67">
        <v>9650.3689999999988</v>
      </c>
      <c r="E86" s="100" t="s">
        <v>180</v>
      </c>
      <c r="F86" s="101">
        <v>40467</v>
      </c>
      <c r="G86" s="102">
        <v>2.6249999999999999E-2</v>
      </c>
      <c r="H86" s="103" t="s">
        <v>1488</v>
      </c>
      <c r="I86" s="103" t="s">
        <v>1567</v>
      </c>
      <c r="J86" s="101">
        <v>43024</v>
      </c>
      <c r="K86" s="101">
        <v>43024</v>
      </c>
      <c r="L86" s="47"/>
      <c r="M86" s="47"/>
      <c r="N86" s="47"/>
    </row>
    <row r="87" spans="1:14">
      <c r="A87" s="49"/>
      <c r="B87" s="47"/>
      <c r="C87" s="69" t="s">
        <v>1573</v>
      </c>
      <c r="D87" s="70">
        <v>12264.3</v>
      </c>
      <c r="E87" s="104" t="s">
        <v>1540</v>
      </c>
      <c r="F87" s="93">
        <v>41423</v>
      </c>
      <c r="G87" s="105">
        <v>1.375E-2</v>
      </c>
      <c r="H87" s="95" t="s">
        <v>1488</v>
      </c>
      <c r="I87" s="95" t="s">
        <v>1567</v>
      </c>
      <c r="J87" s="93">
        <v>43249</v>
      </c>
      <c r="K87" s="93">
        <v>43249</v>
      </c>
      <c r="L87" s="47"/>
      <c r="M87" s="47"/>
      <c r="N87" s="47"/>
    </row>
    <row r="88" spans="1:14">
      <c r="A88" s="49"/>
      <c r="B88" s="47"/>
      <c r="C88" s="69" t="s">
        <v>1574</v>
      </c>
      <c r="D88" s="70">
        <v>9650.3689999999988</v>
      </c>
      <c r="E88" s="104" t="s">
        <v>180</v>
      </c>
      <c r="F88" s="93">
        <v>41330</v>
      </c>
      <c r="G88" s="105">
        <v>1.4999999999999999E-2</v>
      </c>
      <c r="H88" s="95" t="s">
        <v>1488</v>
      </c>
      <c r="I88" s="95" t="s">
        <v>1567</v>
      </c>
      <c r="J88" s="93">
        <v>43886</v>
      </c>
      <c r="K88" s="93">
        <v>43886</v>
      </c>
      <c r="L88" s="47"/>
      <c r="M88" s="47"/>
      <c r="N88" s="47"/>
    </row>
    <row r="89" spans="1:14">
      <c r="A89" s="49"/>
      <c r="B89" s="47"/>
      <c r="C89" s="69" t="s">
        <v>1575</v>
      </c>
      <c r="D89" s="70">
        <v>9650.3689999999988</v>
      </c>
      <c r="E89" s="104" t="s">
        <v>180</v>
      </c>
      <c r="F89" s="93">
        <v>41575</v>
      </c>
      <c r="G89" s="105">
        <v>1.6299999999999999E-2</v>
      </c>
      <c r="H89" s="95" t="s">
        <v>1488</v>
      </c>
      <c r="I89" s="95" t="s">
        <v>1567</v>
      </c>
      <c r="J89" s="93">
        <v>44139</v>
      </c>
      <c r="K89" s="93">
        <v>44139</v>
      </c>
      <c r="L89" s="47"/>
      <c r="M89" s="47"/>
      <c r="N89" s="47"/>
    </row>
    <row r="90" spans="1:14">
      <c r="A90" s="49"/>
      <c r="B90" s="47"/>
      <c r="C90" s="69" t="s">
        <v>1576</v>
      </c>
      <c r="D90" s="70">
        <v>14475.5535</v>
      </c>
      <c r="E90" s="104" t="s">
        <v>180</v>
      </c>
      <c r="F90" s="93">
        <v>42046</v>
      </c>
      <c r="G90" s="105">
        <v>1.5E-3</v>
      </c>
      <c r="H90" s="95" t="s">
        <v>1488</v>
      </c>
      <c r="I90" s="95" t="s">
        <v>1567</v>
      </c>
      <c r="J90" s="93">
        <v>44238</v>
      </c>
      <c r="K90" s="93">
        <v>44238</v>
      </c>
      <c r="L90" s="47"/>
      <c r="M90" s="47"/>
      <c r="N90" s="47"/>
    </row>
    <row r="91" spans="1:14">
      <c r="A91" s="49"/>
      <c r="B91" s="47"/>
      <c r="C91" s="69" t="s">
        <v>1577</v>
      </c>
      <c r="D91" s="70">
        <v>12062.96125</v>
      </c>
      <c r="E91" s="104" t="s">
        <v>180</v>
      </c>
      <c r="F91" s="93">
        <v>40640</v>
      </c>
      <c r="G91" s="105">
        <v>4.1250000000000002E-2</v>
      </c>
      <c r="H91" s="95" t="s">
        <v>1488</v>
      </c>
      <c r="I91" s="95" t="s">
        <v>1567</v>
      </c>
      <c r="J91" s="93">
        <v>44293</v>
      </c>
      <c r="K91" s="93">
        <v>44293</v>
      </c>
      <c r="L91" s="47"/>
      <c r="M91" s="47"/>
      <c r="N91" s="47"/>
    </row>
    <row r="92" spans="1:14">
      <c r="A92" s="49"/>
      <c r="B92" s="47"/>
      <c r="C92" s="69" t="s">
        <v>1578</v>
      </c>
      <c r="D92" s="70">
        <v>9650.3689999999988</v>
      </c>
      <c r="E92" s="104" t="s">
        <v>180</v>
      </c>
      <c r="F92" s="93">
        <v>42171</v>
      </c>
      <c r="G92" s="105">
        <v>7.4999999999999997E-3</v>
      </c>
      <c r="H92" s="95" t="s">
        <v>1488</v>
      </c>
      <c r="I92" s="95" t="s">
        <v>1567</v>
      </c>
      <c r="J92" s="93">
        <v>44728</v>
      </c>
      <c r="K92" s="93">
        <v>44728</v>
      </c>
      <c r="L92" s="47"/>
      <c r="M92" s="47"/>
      <c r="N92" s="47"/>
    </row>
    <row r="93" spans="1:14">
      <c r="A93" s="49"/>
      <c r="B93" s="47"/>
      <c r="C93" s="69" t="s">
        <v>1579</v>
      </c>
      <c r="D93" s="70">
        <v>9650.3689999999988</v>
      </c>
      <c r="E93" s="104" t="s">
        <v>180</v>
      </c>
      <c r="F93" s="93">
        <v>42303</v>
      </c>
      <c r="G93" s="105">
        <v>6.3E-3</v>
      </c>
      <c r="H93" s="95" t="s">
        <v>1488</v>
      </c>
      <c r="I93" s="95" t="s">
        <v>1567</v>
      </c>
      <c r="J93" s="93">
        <v>44956</v>
      </c>
      <c r="K93" s="93">
        <v>44956</v>
      </c>
      <c r="L93" s="47"/>
      <c r="M93" s="47"/>
      <c r="N93" s="47"/>
    </row>
    <row r="94" spans="1:14">
      <c r="A94" s="49"/>
      <c r="B94" s="47"/>
      <c r="C94" s="69" t="s">
        <v>1580</v>
      </c>
      <c r="D94" s="70">
        <v>9650.3689999999988</v>
      </c>
      <c r="E94" s="104" t="s">
        <v>180</v>
      </c>
      <c r="F94" s="93">
        <v>42899</v>
      </c>
      <c r="G94" s="105">
        <v>2.5000000000000001E-3</v>
      </c>
      <c r="H94" s="95" t="s">
        <v>1488</v>
      </c>
      <c r="I94" s="95" t="s">
        <v>1567</v>
      </c>
      <c r="J94" s="93">
        <v>42910</v>
      </c>
      <c r="K94" s="93">
        <v>45467</v>
      </c>
      <c r="L94" s="47"/>
      <c r="M94" s="47"/>
      <c r="N94" s="47"/>
    </row>
    <row r="95" spans="1:14">
      <c r="A95" s="49"/>
      <c r="B95" s="47"/>
      <c r="C95" s="47"/>
      <c r="D95" s="47"/>
      <c r="E95" s="47"/>
      <c r="F95" s="47"/>
      <c r="G95" s="47"/>
      <c r="H95" s="106"/>
      <c r="I95" s="47"/>
      <c r="J95" s="47"/>
      <c r="K95" s="47"/>
      <c r="L95" s="47"/>
      <c r="M95" s="47"/>
      <c r="N95" s="47"/>
    </row>
    <row r="96" spans="1:14" ht="26.25">
      <c r="A96" s="49"/>
      <c r="B96" s="47"/>
      <c r="C96" s="50"/>
      <c r="D96" s="65" t="s">
        <v>1521</v>
      </c>
      <c r="E96" s="47"/>
      <c r="F96" s="47"/>
      <c r="G96" s="47"/>
      <c r="H96" s="106"/>
      <c r="I96" s="47"/>
      <c r="J96" s="47"/>
      <c r="K96" s="47"/>
      <c r="L96" s="47"/>
      <c r="M96" s="47"/>
      <c r="N96" s="47"/>
    </row>
    <row r="97" spans="1:14">
      <c r="A97" s="49"/>
      <c r="B97" s="47"/>
      <c r="C97" s="57" t="s">
        <v>1530</v>
      </c>
      <c r="D97" s="107">
        <v>22356.682836</v>
      </c>
      <c r="E97" s="47"/>
      <c r="F97" s="47"/>
      <c r="G97" s="47"/>
      <c r="H97" s="47"/>
      <c r="I97" s="47"/>
      <c r="J97" s="47"/>
      <c r="K97" s="47"/>
      <c r="L97" s="47"/>
      <c r="M97" s="47"/>
      <c r="N97" s="47"/>
    </row>
    <row r="98" spans="1:14">
      <c r="A98" s="49"/>
      <c r="B98" s="47"/>
      <c r="C98" s="53" t="s">
        <v>1531</v>
      </c>
      <c r="D98" s="108">
        <v>319516.71158599999</v>
      </c>
      <c r="E98" s="79"/>
      <c r="F98" s="47"/>
      <c r="G98" s="47"/>
      <c r="H98" s="47"/>
      <c r="I98" s="47"/>
      <c r="J98" s="47"/>
      <c r="K98" s="47"/>
      <c r="L98" s="47"/>
      <c r="M98" s="47"/>
      <c r="N98" s="47"/>
    </row>
    <row r="99" spans="1:14">
      <c r="A99" s="49"/>
      <c r="B99" s="47"/>
      <c r="C99" s="53" t="s">
        <v>1532</v>
      </c>
      <c r="D99" s="70">
        <v>2788</v>
      </c>
      <c r="E99" s="47"/>
      <c r="F99" s="47"/>
      <c r="G99" s="47"/>
      <c r="H99" s="47"/>
      <c r="I99" s="47"/>
      <c r="J99" s="47"/>
      <c r="K99" s="47"/>
      <c r="L99" s="47"/>
      <c r="M99" s="47"/>
      <c r="N99" s="47"/>
    </row>
    <row r="100" spans="1:14">
      <c r="A100" s="49"/>
      <c r="B100" s="47"/>
      <c r="C100" s="47"/>
      <c r="D100" s="47"/>
      <c r="E100" s="47"/>
      <c r="F100" s="47"/>
      <c r="G100" s="47"/>
      <c r="H100" s="47"/>
      <c r="I100" s="47"/>
      <c r="J100" s="47"/>
      <c r="K100" s="47"/>
      <c r="L100" s="47"/>
      <c r="M100" s="47"/>
      <c r="N100" s="47"/>
    </row>
    <row r="101" spans="1:14">
      <c r="A101" s="49"/>
      <c r="B101" s="47"/>
      <c r="C101" s="50" t="s">
        <v>1533</v>
      </c>
      <c r="D101" s="58">
        <v>2017</v>
      </c>
      <c r="E101" s="58">
        <v>2018</v>
      </c>
      <c r="F101" s="58">
        <v>2019</v>
      </c>
      <c r="G101" s="58">
        <v>2020</v>
      </c>
      <c r="H101" s="58">
        <v>2021</v>
      </c>
      <c r="I101" s="58" t="s">
        <v>1581</v>
      </c>
      <c r="J101" s="58" t="s">
        <v>1582</v>
      </c>
      <c r="K101" s="58" t="s">
        <v>1583</v>
      </c>
      <c r="L101" s="58" t="s">
        <v>1482</v>
      </c>
      <c r="M101" s="47"/>
      <c r="N101" s="47"/>
    </row>
    <row r="102" spans="1:14">
      <c r="A102" s="49"/>
      <c r="B102" s="47"/>
      <c r="C102" s="57" t="s">
        <v>100</v>
      </c>
      <c r="D102" s="67">
        <v>12438.368999999999</v>
      </c>
      <c r="E102" s="67">
        <v>64181.727380000004</v>
      </c>
      <c r="F102" s="67">
        <v>50090</v>
      </c>
      <c r="G102" s="67">
        <v>67010.737999999998</v>
      </c>
      <c r="H102" s="67">
        <v>84783.161349999995</v>
      </c>
      <c r="I102" s="67">
        <v>36518.715855999995</v>
      </c>
      <c r="J102" s="67">
        <v>1000</v>
      </c>
      <c r="K102" s="67">
        <v>3494</v>
      </c>
      <c r="L102" s="81">
        <v>319516.71158600005</v>
      </c>
      <c r="M102" s="47"/>
      <c r="N102" s="47"/>
    </row>
    <row r="103" spans="1:14">
      <c r="A103" s="49"/>
      <c r="B103" s="47"/>
      <c r="C103" s="53" t="s">
        <v>1534</v>
      </c>
      <c r="D103" s="71">
        <v>3.8928696212035624E-2</v>
      </c>
      <c r="E103" s="71">
        <v>0.20087126917843565</v>
      </c>
      <c r="F103" s="71">
        <v>0.15676801301367282</v>
      </c>
      <c r="G103" s="71">
        <v>0.2097252993978802</v>
      </c>
      <c r="H103" s="71">
        <v>0.26534812820637094</v>
      </c>
      <c r="I103" s="71">
        <v>0.1142936019675789</v>
      </c>
      <c r="J103" s="71">
        <v>3.1297267521196411E-3</v>
      </c>
      <c r="K103" s="71">
        <v>1.0935265271906025E-2</v>
      </c>
      <c r="L103" s="71">
        <v>1</v>
      </c>
      <c r="M103" s="47"/>
      <c r="N103" s="47"/>
    </row>
    <row r="104" spans="1:14">
      <c r="A104" s="49"/>
      <c r="B104" s="47"/>
      <c r="C104" s="47"/>
      <c r="D104" s="47"/>
      <c r="E104" s="47"/>
      <c r="F104" s="47"/>
      <c r="G104" s="47"/>
      <c r="H104" s="47"/>
      <c r="I104" s="47"/>
      <c r="J104" s="47"/>
      <c r="K104" s="47"/>
      <c r="L104" s="47"/>
      <c r="M104" s="47"/>
      <c r="N104" s="47"/>
    </row>
    <row r="105" spans="1:14" ht="26.25">
      <c r="A105" s="49"/>
      <c r="B105" s="47"/>
      <c r="C105" s="64" t="s">
        <v>1484</v>
      </c>
      <c r="D105" s="65" t="s">
        <v>1521</v>
      </c>
      <c r="E105" s="65" t="s">
        <v>1535</v>
      </c>
      <c r="F105" s="96"/>
      <c r="G105" s="96"/>
      <c r="H105" s="96"/>
      <c r="I105" s="96"/>
      <c r="J105" s="96"/>
      <c r="K105" s="96"/>
      <c r="L105" s="96"/>
      <c r="M105" s="96"/>
      <c r="N105" s="47"/>
    </row>
    <row r="106" spans="1:14">
      <c r="A106" s="49"/>
      <c r="B106" s="47"/>
      <c r="C106" s="57" t="s">
        <v>1488</v>
      </c>
      <c r="D106" s="67">
        <v>308969.29158600001</v>
      </c>
      <c r="E106" s="68">
        <v>0.9669894574601583</v>
      </c>
      <c r="F106" s="47"/>
      <c r="G106" s="47"/>
      <c r="H106" s="47"/>
      <c r="I106" s="47"/>
      <c r="J106" s="47"/>
      <c r="K106" s="47"/>
      <c r="L106" s="47"/>
      <c r="M106" s="47"/>
      <c r="N106" s="47"/>
    </row>
    <row r="107" spans="1:14">
      <c r="A107" s="49"/>
      <c r="B107" s="47"/>
      <c r="C107" s="53" t="s">
        <v>1486</v>
      </c>
      <c r="D107" s="70">
        <v>10547.42</v>
      </c>
      <c r="E107" s="71">
        <v>3.3010542539841752E-2</v>
      </c>
      <c r="F107" s="47"/>
      <c r="G107" s="47"/>
      <c r="H107" s="47"/>
      <c r="I107" s="47"/>
      <c r="J107" s="47"/>
      <c r="K107" s="47"/>
      <c r="L107" s="47"/>
      <c r="M107" s="47"/>
      <c r="N107" s="47"/>
    </row>
    <row r="108" spans="1:14">
      <c r="A108" s="49"/>
      <c r="B108" s="47"/>
      <c r="C108" s="109" t="s">
        <v>1482</v>
      </c>
      <c r="D108" s="73">
        <v>319516.71158599999</v>
      </c>
      <c r="E108" s="74">
        <v>1</v>
      </c>
      <c r="F108" s="47"/>
      <c r="G108" s="47"/>
      <c r="H108" s="47"/>
      <c r="I108" s="47"/>
      <c r="J108" s="47"/>
      <c r="K108" s="47"/>
      <c r="L108" s="47"/>
      <c r="M108" s="47"/>
      <c r="N108" s="47"/>
    </row>
    <row r="109" spans="1:14">
      <c r="A109" s="49"/>
      <c r="B109" s="47"/>
      <c r="C109" s="110"/>
      <c r="D109" s="90"/>
      <c r="E109" s="83"/>
      <c r="F109" s="47"/>
      <c r="G109" s="47"/>
      <c r="H109" s="47"/>
      <c r="I109" s="47"/>
      <c r="J109" s="47"/>
      <c r="K109" s="47"/>
      <c r="L109" s="47"/>
      <c r="M109" s="47"/>
      <c r="N109" s="47"/>
    </row>
    <row r="110" spans="1:14">
      <c r="A110" s="49"/>
      <c r="B110" s="47"/>
      <c r="C110" s="110"/>
      <c r="D110" s="90"/>
      <c r="E110" s="83"/>
      <c r="F110" s="47"/>
      <c r="G110" s="47"/>
      <c r="H110" s="47"/>
      <c r="I110" s="47"/>
      <c r="J110" s="47"/>
      <c r="K110" s="47"/>
      <c r="L110" s="47"/>
      <c r="M110" s="47"/>
      <c r="N110" s="47"/>
    </row>
    <row r="111" spans="1:14">
      <c r="A111" s="49"/>
      <c r="B111" s="47"/>
      <c r="C111" s="47"/>
      <c r="D111" s="47"/>
      <c r="E111" s="47"/>
      <c r="F111" s="47"/>
      <c r="G111" s="47"/>
      <c r="H111" s="47"/>
      <c r="I111" s="47"/>
      <c r="J111" s="47"/>
      <c r="K111" s="47"/>
      <c r="L111" s="47"/>
      <c r="M111" s="47"/>
      <c r="N111" s="47"/>
    </row>
    <row r="112" spans="1:14">
      <c r="A112" s="49"/>
      <c r="B112" s="47"/>
      <c r="C112" s="50" t="s">
        <v>1536</v>
      </c>
      <c r="D112" s="91"/>
      <c r="E112" s="91"/>
      <c r="F112" s="91"/>
      <c r="G112" s="91"/>
      <c r="H112" s="91"/>
      <c r="I112" s="91"/>
      <c r="J112" s="91"/>
      <c r="K112" s="91"/>
      <c r="L112" s="91"/>
      <c r="M112" s="91"/>
      <c r="N112" s="47"/>
    </row>
    <row r="113" spans="1:14">
      <c r="A113" s="49"/>
      <c r="B113" s="47"/>
      <c r="C113" s="47"/>
      <c r="D113" s="82"/>
      <c r="E113" s="47"/>
      <c r="F113" s="47"/>
      <c r="G113" s="47"/>
      <c r="H113" s="47"/>
      <c r="I113" s="47"/>
      <c r="J113" s="47"/>
      <c r="K113" s="47"/>
      <c r="L113" s="47"/>
      <c r="M113" s="47"/>
      <c r="N113" s="47"/>
    </row>
    <row r="114" spans="1:14">
      <c r="B114" s="47"/>
      <c r="C114" s="111" t="s">
        <v>1537</v>
      </c>
      <c r="D114" s="65" t="s">
        <v>1538</v>
      </c>
      <c r="E114" s="65" t="s">
        <v>1539</v>
      </c>
      <c r="F114" s="47"/>
      <c r="G114" s="47"/>
      <c r="H114" s="47"/>
      <c r="I114" s="47"/>
      <c r="J114" s="47"/>
      <c r="K114" s="47"/>
      <c r="L114" s="47"/>
      <c r="M114" s="47"/>
      <c r="N114" s="47"/>
    </row>
    <row r="115" spans="1:14">
      <c r="B115" s="47"/>
      <c r="C115" s="112" t="s">
        <v>14</v>
      </c>
      <c r="D115" s="113">
        <v>524202.05449499999</v>
      </c>
      <c r="E115" s="114">
        <v>218815</v>
      </c>
      <c r="F115" s="47"/>
      <c r="G115" s="47"/>
      <c r="H115" s="47"/>
      <c r="I115" s="47"/>
      <c r="J115" s="47"/>
      <c r="K115" s="47"/>
      <c r="L115" s="47"/>
      <c r="M115" s="47"/>
      <c r="N115" s="47"/>
    </row>
    <row r="116" spans="1:14">
      <c r="B116" s="47"/>
      <c r="C116" s="115" t="s">
        <v>180</v>
      </c>
      <c r="D116" s="116">
        <v>0</v>
      </c>
      <c r="E116" s="117">
        <v>84865.344985999982</v>
      </c>
      <c r="F116" s="47"/>
      <c r="G116" s="47"/>
      <c r="H116" s="47"/>
      <c r="I116" s="47"/>
      <c r="J116" s="47"/>
      <c r="K116" s="47"/>
      <c r="L116" s="47"/>
      <c r="M116" s="47"/>
      <c r="N116" s="47"/>
    </row>
    <row r="117" spans="1:14">
      <c r="B117" s="47"/>
      <c r="C117" s="115" t="s">
        <v>1540</v>
      </c>
      <c r="D117" s="116">
        <v>0</v>
      </c>
      <c r="E117" s="117">
        <v>12264.3</v>
      </c>
      <c r="F117" s="47"/>
      <c r="G117" s="47"/>
      <c r="H117" s="47"/>
      <c r="I117" s="47"/>
      <c r="J117" s="47"/>
      <c r="K117" s="47"/>
      <c r="L117" s="47"/>
      <c r="M117" s="47"/>
      <c r="N117" s="47"/>
    </row>
    <row r="118" spans="1:14">
      <c r="B118" s="47"/>
      <c r="C118" s="118" t="s">
        <v>98</v>
      </c>
      <c r="D118" s="119">
        <v>0</v>
      </c>
      <c r="E118" s="120">
        <v>3572.0666000000001</v>
      </c>
      <c r="F118" s="47"/>
      <c r="G118" s="47"/>
      <c r="H118" s="47"/>
      <c r="I118" s="47"/>
      <c r="J118" s="47"/>
      <c r="K118" s="47"/>
      <c r="L118" s="47"/>
      <c r="M118" s="47"/>
      <c r="N118" s="47"/>
    </row>
    <row r="119" spans="1:14">
      <c r="B119" s="47"/>
      <c r="C119" s="112" t="s">
        <v>1482</v>
      </c>
      <c r="D119" s="121">
        <v>524202.05449499999</v>
      </c>
      <c r="E119" s="122">
        <v>319516.71158599999</v>
      </c>
      <c r="F119" s="47"/>
      <c r="G119" s="47"/>
      <c r="H119" s="47"/>
      <c r="I119" s="47"/>
      <c r="J119" s="47"/>
      <c r="K119" s="47"/>
      <c r="L119" s="47"/>
      <c r="M119" s="47"/>
      <c r="N119" s="47"/>
    </row>
    <row r="120" spans="1:14">
      <c r="B120" s="47"/>
      <c r="C120" s="47"/>
      <c r="D120" s="82"/>
      <c r="E120" s="47"/>
      <c r="F120" s="47"/>
      <c r="G120" s="47"/>
      <c r="H120" s="47"/>
      <c r="I120" s="47"/>
      <c r="J120" s="47"/>
      <c r="K120" s="47"/>
      <c r="L120" s="47"/>
      <c r="M120" s="47"/>
      <c r="N120" s="47"/>
    </row>
    <row r="121" spans="1:14">
      <c r="B121" s="47"/>
      <c r="C121" s="47"/>
      <c r="D121" s="82"/>
      <c r="E121" s="47"/>
      <c r="F121" s="47"/>
      <c r="G121" s="47"/>
      <c r="H121" s="47"/>
      <c r="I121" s="47"/>
      <c r="J121" s="47"/>
      <c r="K121" s="47"/>
      <c r="L121" s="47"/>
      <c r="M121" s="47"/>
      <c r="N121" s="47"/>
    </row>
    <row r="122" spans="1:14">
      <c r="B122" s="47"/>
      <c r="C122" s="47"/>
      <c r="D122" s="82"/>
      <c r="E122" s="47"/>
      <c r="F122" s="47"/>
      <c r="G122" s="47"/>
      <c r="H122" s="47"/>
      <c r="I122" s="47"/>
      <c r="J122" s="47"/>
      <c r="K122" s="47"/>
      <c r="L122" s="47"/>
      <c r="M122" s="47"/>
      <c r="N122" s="47"/>
    </row>
    <row r="123" spans="1:14">
      <c r="B123" s="47"/>
      <c r="C123" s="47"/>
      <c r="D123" s="82"/>
      <c r="E123" s="47"/>
      <c r="F123" s="47"/>
      <c r="G123" s="47"/>
      <c r="H123" s="47"/>
      <c r="I123" s="47"/>
      <c r="J123" s="47"/>
      <c r="K123" s="47"/>
      <c r="L123" s="47"/>
      <c r="M123" s="47"/>
      <c r="N123" s="47"/>
    </row>
    <row r="124" spans="1:14">
      <c r="B124" s="47"/>
      <c r="C124" s="47"/>
      <c r="D124" s="82"/>
      <c r="E124" s="47"/>
      <c r="F124" s="47"/>
      <c r="G124" s="47"/>
      <c r="H124" s="47"/>
      <c r="I124" s="47"/>
      <c r="J124" s="47"/>
      <c r="K124" s="47"/>
      <c r="L124" s="47"/>
      <c r="M124" s="47"/>
      <c r="N124" s="47"/>
    </row>
    <row r="125" spans="1:14">
      <c r="B125" s="47"/>
      <c r="C125" s="47"/>
      <c r="D125" s="82"/>
      <c r="E125" s="47"/>
      <c r="F125" s="47"/>
      <c r="G125" s="47"/>
      <c r="H125" s="47"/>
      <c r="I125" s="47"/>
      <c r="J125" s="47"/>
      <c r="K125" s="47"/>
      <c r="L125" s="47"/>
      <c r="M125" s="47"/>
      <c r="N125" s="47"/>
    </row>
    <row r="126" spans="1:14">
      <c r="B126" s="47"/>
      <c r="C126" s="47"/>
      <c r="D126" s="82"/>
      <c r="E126" s="47"/>
      <c r="F126" s="47"/>
      <c r="G126" s="47"/>
      <c r="H126" s="47"/>
      <c r="I126" s="47"/>
      <c r="J126" s="47"/>
      <c r="K126" s="47"/>
      <c r="L126" s="47"/>
      <c r="M126" s="47"/>
      <c r="N126" s="47"/>
    </row>
    <row r="127" spans="1:14">
      <c r="B127" s="47"/>
      <c r="C127" s="47"/>
      <c r="D127" s="82"/>
      <c r="E127" s="47"/>
      <c r="F127" s="47"/>
      <c r="G127" s="47"/>
      <c r="H127" s="47"/>
      <c r="I127" s="47"/>
      <c r="J127" s="47"/>
      <c r="K127" s="47"/>
      <c r="L127" s="47"/>
      <c r="M127" s="47"/>
      <c r="N127" s="47"/>
    </row>
    <row r="128" spans="1:14">
      <c r="B128" s="47"/>
      <c r="C128" s="47"/>
      <c r="D128" s="82"/>
      <c r="E128" s="47"/>
      <c r="F128" s="47"/>
      <c r="G128" s="47"/>
      <c r="H128" s="47"/>
      <c r="I128" s="47"/>
      <c r="J128" s="47"/>
      <c r="K128" s="47"/>
      <c r="L128" s="47"/>
      <c r="M128" s="47"/>
      <c r="N128" s="47"/>
    </row>
    <row r="129" spans="2:14" ht="19.5" customHeight="1">
      <c r="B129" s="47"/>
      <c r="C129" s="47"/>
      <c r="D129" s="82"/>
      <c r="E129" s="47"/>
      <c r="F129" s="47"/>
      <c r="G129" s="47"/>
      <c r="H129" s="47"/>
      <c r="I129" s="47"/>
      <c r="J129" s="47"/>
      <c r="K129" s="47"/>
      <c r="L129" s="47"/>
      <c r="M129" s="47"/>
      <c r="N129" s="47"/>
    </row>
    <row r="130" spans="2:14">
      <c r="B130" s="47"/>
      <c r="C130" s="111" t="s">
        <v>1541</v>
      </c>
      <c r="D130" s="65" t="s">
        <v>1538</v>
      </c>
      <c r="E130" s="65" t="s">
        <v>1539</v>
      </c>
      <c r="F130" s="47"/>
      <c r="G130" s="47"/>
      <c r="H130" s="47"/>
      <c r="I130" s="47"/>
      <c r="J130" s="47"/>
      <c r="K130" s="47"/>
      <c r="L130" s="47"/>
      <c r="M130" s="47"/>
      <c r="N130" s="47"/>
    </row>
    <row r="131" spans="2:14">
      <c r="B131" s="47"/>
      <c r="C131" s="56" t="s">
        <v>1486</v>
      </c>
      <c r="D131" s="113">
        <v>373648.92570199998</v>
      </c>
      <c r="E131" s="114">
        <v>10547.42</v>
      </c>
      <c r="F131" s="47"/>
      <c r="G131" s="47"/>
      <c r="H131" s="47"/>
      <c r="I131" s="47"/>
      <c r="J131" s="47"/>
      <c r="K131" s="47"/>
      <c r="L131" s="47"/>
      <c r="M131" s="47"/>
      <c r="N131" s="47"/>
    </row>
    <row r="132" spans="2:14">
      <c r="B132" s="47"/>
      <c r="C132" s="60" t="s">
        <v>1488</v>
      </c>
      <c r="D132" s="123">
        <v>150553.12879299998</v>
      </c>
      <c r="E132" s="117">
        <v>308969.29158600001</v>
      </c>
      <c r="F132" s="47"/>
      <c r="G132" s="47"/>
      <c r="H132" s="47"/>
      <c r="I132" s="47"/>
      <c r="J132" s="47"/>
      <c r="K132" s="47"/>
      <c r="L132" s="47"/>
      <c r="M132" s="47"/>
      <c r="N132" s="47"/>
    </row>
    <row r="133" spans="2:14">
      <c r="B133" s="47"/>
      <c r="C133" s="124" t="s">
        <v>1542</v>
      </c>
      <c r="D133" s="119">
        <v>0</v>
      </c>
      <c r="E133" s="118">
        <v>0</v>
      </c>
      <c r="F133" s="47"/>
      <c r="G133" s="47"/>
      <c r="H133" s="47"/>
      <c r="I133" s="47"/>
      <c r="J133" s="47"/>
      <c r="K133" s="47"/>
      <c r="L133" s="47"/>
      <c r="M133" s="47"/>
      <c r="N133" s="47"/>
    </row>
    <row r="134" spans="2:14">
      <c r="B134" s="47"/>
      <c r="C134" s="112" t="s">
        <v>1482</v>
      </c>
      <c r="D134" s="121">
        <v>524202.05449499993</v>
      </c>
      <c r="E134" s="122">
        <v>319516.71158599999</v>
      </c>
      <c r="F134" s="47"/>
      <c r="G134" s="47"/>
      <c r="H134" s="47"/>
      <c r="I134" s="47"/>
      <c r="J134" s="47"/>
      <c r="K134" s="47"/>
      <c r="L134" s="47"/>
      <c r="M134" s="47"/>
      <c r="N134" s="47"/>
    </row>
    <row r="135" spans="2:14">
      <c r="B135" s="47"/>
      <c r="C135" s="47"/>
      <c r="D135" s="82"/>
      <c r="E135" s="47"/>
      <c r="F135" s="47"/>
      <c r="G135" s="47"/>
      <c r="H135" s="47"/>
      <c r="I135" s="47"/>
      <c r="J135" s="47"/>
      <c r="K135" s="47"/>
      <c r="L135" s="47"/>
      <c r="M135" s="47"/>
      <c r="N135" s="47"/>
    </row>
    <row r="136" spans="2:14">
      <c r="B136" s="47"/>
      <c r="C136" s="47"/>
      <c r="D136" s="82"/>
      <c r="E136" s="47"/>
      <c r="F136" s="47"/>
      <c r="G136" s="47"/>
      <c r="H136" s="47"/>
      <c r="I136" s="47"/>
      <c r="J136" s="47"/>
      <c r="K136" s="47"/>
      <c r="L136" s="47"/>
      <c r="M136" s="47"/>
      <c r="N136" s="47"/>
    </row>
    <row r="137" spans="2:14">
      <c r="B137" s="47"/>
      <c r="C137" s="47"/>
      <c r="D137" s="82"/>
      <c r="E137" s="47"/>
      <c r="F137" s="47"/>
      <c r="G137" s="47"/>
      <c r="H137" s="47"/>
      <c r="I137" s="47"/>
      <c r="J137" s="47"/>
      <c r="K137" s="47"/>
      <c r="L137" s="47"/>
      <c r="M137" s="47"/>
      <c r="N137" s="47"/>
    </row>
    <row r="138" spans="2:14">
      <c r="B138" s="47"/>
      <c r="C138" s="47"/>
      <c r="D138" s="82"/>
      <c r="E138" s="47"/>
      <c r="F138" s="47"/>
      <c r="G138" s="47"/>
      <c r="H138" s="47"/>
      <c r="I138" s="47"/>
      <c r="J138" s="47"/>
      <c r="K138" s="47"/>
      <c r="L138" s="47"/>
      <c r="M138" s="47"/>
      <c r="N138" s="47"/>
    </row>
    <row r="139" spans="2:14">
      <c r="B139" s="47"/>
      <c r="C139" s="47"/>
      <c r="D139" s="82"/>
      <c r="E139" s="47"/>
      <c r="F139" s="47"/>
      <c r="G139" s="47"/>
      <c r="H139" s="47"/>
      <c r="I139" s="47"/>
      <c r="J139" s="47"/>
      <c r="K139" s="47"/>
      <c r="L139" s="47"/>
      <c r="M139" s="47"/>
      <c r="N139" s="47"/>
    </row>
    <row r="140" spans="2:14">
      <c r="B140" s="47"/>
      <c r="C140" s="47"/>
      <c r="D140" s="82"/>
      <c r="E140" s="47"/>
      <c r="F140" s="47"/>
      <c r="G140" s="47"/>
      <c r="H140" s="47"/>
      <c r="I140" s="47"/>
      <c r="J140" s="47"/>
      <c r="K140" s="47"/>
      <c r="L140" s="47"/>
      <c r="M140" s="47"/>
      <c r="N140" s="47"/>
    </row>
    <row r="141" spans="2:14">
      <c r="B141" s="47"/>
      <c r="C141" s="47"/>
      <c r="D141" s="82"/>
      <c r="E141" s="47"/>
      <c r="F141" s="47"/>
      <c r="G141" s="47"/>
      <c r="H141" s="47"/>
      <c r="I141" s="47"/>
      <c r="J141" s="47"/>
      <c r="K141" s="47"/>
      <c r="L141" s="47"/>
      <c r="M141" s="47"/>
      <c r="N141" s="47"/>
    </row>
    <row r="142" spans="2:14">
      <c r="B142" s="47"/>
      <c r="C142" s="47"/>
      <c r="D142" s="82"/>
      <c r="E142" s="47"/>
      <c r="F142" s="47"/>
      <c r="G142" s="47"/>
      <c r="H142" s="47"/>
      <c r="I142" s="47"/>
      <c r="J142" s="47"/>
      <c r="K142" s="47"/>
      <c r="L142" s="47"/>
      <c r="M142" s="47"/>
      <c r="N142" s="47"/>
    </row>
    <row r="143" spans="2:14">
      <c r="B143" s="47"/>
      <c r="C143" s="47"/>
      <c r="D143" s="82"/>
      <c r="E143" s="47"/>
      <c r="F143" s="47"/>
      <c r="G143" s="47"/>
      <c r="H143" s="47"/>
      <c r="I143" s="47"/>
      <c r="J143" s="47"/>
      <c r="K143" s="47"/>
      <c r="L143" s="47"/>
      <c r="M143" s="47"/>
      <c r="N143" s="47"/>
    </row>
    <row r="144" spans="2:14">
      <c r="B144" s="47"/>
      <c r="C144" s="47"/>
      <c r="D144" s="82"/>
      <c r="E144" s="47"/>
      <c r="F144" s="47"/>
      <c r="G144" s="47"/>
      <c r="H144" s="47"/>
      <c r="I144" s="47"/>
      <c r="J144" s="47"/>
      <c r="K144" s="47"/>
      <c r="L144" s="47"/>
      <c r="M144" s="47"/>
      <c r="N144" s="47"/>
    </row>
    <row r="145" spans="2:14">
      <c r="B145" s="47"/>
      <c r="C145" s="47"/>
      <c r="D145" s="47"/>
      <c r="E145" s="47"/>
      <c r="F145" s="47"/>
      <c r="G145" s="47"/>
      <c r="H145" s="47"/>
      <c r="I145" s="47"/>
      <c r="J145" s="47"/>
      <c r="K145" s="47"/>
      <c r="L145" s="47"/>
      <c r="M145" s="47"/>
      <c r="N145" s="47"/>
    </row>
  </sheetData>
  <mergeCells count="19">
    <mergeCell ref="I28:J28"/>
    <mergeCell ref="D7:F7"/>
    <mergeCell ref="D8:F8"/>
    <mergeCell ref="I8:J9"/>
    <mergeCell ref="D9:F9"/>
    <mergeCell ref="J11:K11"/>
    <mergeCell ref="I20:J20"/>
    <mergeCell ref="I21:J21"/>
    <mergeCell ref="I22:J22"/>
    <mergeCell ref="I23:J23"/>
    <mergeCell ref="I26:J26"/>
    <mergeCell ref="I27:J27"/>
    <mergeCell ref="I38:J38"/>
    <mergeCell ref="I29:J29"/>
    <mergeCell ref="I30:J30"/>
    <mergeCell ref="I31:J31"/>
    <mergeCell ref="I32:J32"/>
    <mergeCell ref="I33:J33"/>
    <mergeCell ref="I37:J37"/>
  </mergeCells>
  <pageMargins left="0.51181102362204722" right="0.51181102362204722" top="0.74803149606299213" bottom="0.74803149606299213" header="0.31496062992125984" footer="0.31496062992125984"/>
  <pageSetup paperSize="9" scale="54" fitToHeight="2" orientation="portrait" r:id="rId1"/>
  <rowBreaks count="1" manualBreakCount="1">
    <brk id="67" min="1"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Introduction</vt:lpstr>
      <vt:lpstr>A. HTT General</vt:lpstr>
      <vt:lpstr>B1. HTT Mortgage Assets</vt:lpstr>
      <vt:lpstr>B2. HTT Public Sector Assets</vt:lpstr>
      <vt:lpstr>B3. HTT Shipping Assets</vt:lpstr>
      <vt:lpstr>C. HTT Harmonised Glossary</vt:lpstr>
      <vt:lpstr>D. Insert Nat Trans Templ</vt:lpstr>
      <vt:lpstr>'D. Insert Nat Trans Templ'!Print_Area</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Angervall, Mikael</cp:lastModifiedBy>
  <dcterms:created xsi:type="dcterms:W3CDTF">2017-10-05T11:48:24Z</dcterms:created>
  <dcterms:modified xsi:type="dcterms:W3CDTF">2017-10-25T09:49:22Z</dcterms:modified>
</cp:coreProperties>
</file>