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Y:\Group Treasury\Funding &amp; Liquidity Mngmt\People\Mikael Angervall\Obligationsrådet (ASCB)\Gemensam Rapportering\Nationella Mallen\ECBC HTT report\Reported\"/>
    </mc:Choice>
  </mc:AlternateContent>
  <xr:revisionPtr revIDLastSave="0" documentId="13_ncr:1_{1CF16A2D-5E1D-4168-8E7A-02558C03535B}" xr6:coauthVersionLast="45" xr6:coauthVersionMax="45" xr10:uidLastSave="{00000000-0000-0000-0000-000000000000}"/>
  <bookViews>
    <workbookView xWindow="108" yWindow="804" windowWidth="22932" windowHeight="11940" firstSheet="4" activeTab="5" xr2:uid="{00000000-000D-0000-FFFF-FFFF00000000}"/>
  </bookViews>
  <sheets>
    <sheet name="Disclaimer" sheetId="1" r:id="rId1"/>
    <sheet name="Introduction" sheetId="2" r:id="rId2"/>
    <sheet name="Completion Instructions" sheetId="3" r:id="rId3"/>
    <sheet name="FAQ" sheetId="4" r:id="rId4"/>
    <sheet name="A. HTT General" sheetId="5" r:id="rId5"/>
    <sheet name="B1. HTT Mortgage Assets" sheetId="6" r:id="rId6"/>
    <sheet name="B2. HTT Public Sector Assets" sheetId="7" r:id="rId7"/>
    <sheet name="B3. HTT Shipping Assets" sheetId="8" r:id="rId8"/>
    <sheet name="C. HTT Harmonised Glossary" sheetId="9" r:id="rId9"/>
    <sheet name="D. Insert Nat Trans Templ" sheetId="10" r:id="rId10"/>
    <sheet name="E. Optional ECB-ECAIs data" sheetId="11" r:id="rId11"/>
    <sheet name="F1. Optional Sustainable M data" sheetId="12" r:id="rId12"/>
    <sheet name="Temp. Optional COVID 19 imp" sheetId="13" r:id="rId13"/>
    <sheet name="E.g. General" sheetId="14" r:id="rId14"/>
    <sheet name="E.g. Other" sheetId="15" r:id="rId15"/>
  </sheets>
  <definedNames>
    <definedName name="_xlnm.Print_Area" localSheetId="1">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5" l="1"/>
  <c r="H30" i="13" l="1"/>
  <c r="H29" i="13"/>
  <c r="H28" i="13"/>
  <c r="H27" i="13"/>
  <c r="G26" i="13"/>
  <c r="F26" i="13"/>
  <c r="E26" i="13"/>
  <c r="D26" i="13"/>
  <c r="C26" i="13"/>
  <c r="H25" i="13"/>
  <c r="H24" i="13"/>
  <c r="H23" i="13"/>
  <c r="H26" i="13" s="1"/>
  <c r="D599" i="12"/>
  <c r="G596" i="12" s="1"/>
  <c r="C599" i="12"/>
  <c r="F595" i="12" s="1"/>
  <c r="F599" i="12" s="1"/>
  <c r="G595" i="12"/>
  <c r="G599" i="12" s="1"/>
  <c r="D592" i="12"/>
  <c r="C592" i="12"/>
  <c r="F582" i="12" s="1"/>
  <c r="F592" i="12" s="1"/>
  <c r="G583" i="12"/>
  <c r="F583" i="12"/>
  <c r="G582" i="12"/>
  <c r="G592" i="12" s="1"/>
  <c r="D580" i="12"/>
  <c r="C580" i="12"/>
  <c r="F562" i="12" s="1"/>
  <c r="F580" i="12" s="1"/>
  <c r="G563" i="12"/>
  <c r="F563" i="12"/>
  <c r="G562" i="12"/>
  <c r="G580" i="12" s="1"/>
  <c r="G540" i="12"/>
  <c r="F540" i="12"/>
  <c r="G539" i="12"/>
  <c r="G557" i="12" s="1"/>
  <c r="F539" i="12"/>
  <c r="F557" i="12" s="1"/>
  <c r="G500" i="12"/>
  <c r="G493" i="12"/>
  <c r="F493" i="12"/>
  <c r="G492" i="12"/>
  <c r="F492" i="12"/>
  <c r="F500" i="12" s="1"/>
  <c r="G478" i="12"/>
  <c r="F478" i="12"/>
  <c r="G471" i="12"/>
  <c r="F471" i="12"/>
  <c r="G470" i="12"/>
  <c r="F470" i="12"/>
  <c r="G442" i="12"/>
  <c r="F442" i="12"/>
  <c r="F465" i="12" s="1"/>
  <c r="G441" i="12"/>
  <c r="G465" i="12" s="1"/>
  <c r="F441" i="12"/>
  <c r="D385" i="12"/>
  <c r="G381" i="12" s="1"/>
  <c r="G385" i="12" s="1"/>
  <c r="C385" i="12"/>
  <c r="F382" i="12" s="1"/>
  <c r="G383" i="12"/>
  <c r="G382" i="12"/>
  <c r="D378" i="12"/>
  <c r="G372" i="12" s="1"/>
  <c r="C378" i="12"/>
  <c r="F372" i="12" s="1"/>
  <c r="G363" i="12"/>
  <c r="F362" i="12"/>
  <c r="F368" i="12" s="1"/>
  <c r="G360" i="12"/>
  <c r="G359" i="12"/>
  <c r="G368" i="12" s="1"/>
  <c r="F359" i="12"/>
  <c r="G358" i="12"/>
  <c r="F358" i="12"/>
  <c r="F354" i="12"/>
  <c r="G337" i="12"/>
  <c r="F337" i="12"/>
  <c r="G336" i="12"/>
  <c r="G354" i="12" s="1"/>
  <c r="F336" i="12"/>
  <c r="G331" i="12"/>
  <c r="F331" i="12"/>
  <c r="G322" i="12"/>
  <c r="F319" i="12"/>
  <c r="G314" i="12"/>
  <c r="F314" i="12"/>
  <c r="G313" i="12"/>
  <c r="F313" i="12"/>
  <c r="G271" i="12"/>
  <c r="F271" i="12"/>
  <c r="G270" i="12"/>
  <c r="G278" i="12" s="1"/>
  <c r="F270" i="12"/>
  <c r="F278" i="12" s="1"/>
  <c r="F252" i="12"/>
  <c r="G249" i="12"/>
  <c r="F249" i="12"/>
  <c r="G248" i="12"/>
  <c r="G256" i="12" s="1"/>
  <c r="F248" i="12"/>
  <c r="F256" i="12" s="1"/>
  <c r="G243" i="12"/>
  <c r="F243" i="12"/>
  <c r="G220" i="12"/>
  <c r="F220" i="12"/>
  <c r="G219" i="12"/>
  <c r="F219" i="12"/>
  <c r="F102" i="12"/>
  <c r="D102" i="12"/>
  <c r="C102" i="12"/>
  <c r="F98" i="12"/>
  <c r="D98" i="12"/>
  <c r="C98" i="12"/>
  <c r="F70" i="12"/>
  <c r="D70" i="12"/>
  <c r="C70" i="12"/>
  <c r="F37" i="12"/>
  <c r="F36" i="12"/>
  <c r="F35" i="12"/>
  <c r="C34" i="12"/>
  <c r="F32" i="12" s="1"/>
  <c r="C19" i="12"/>
  <c r="G18" i="12"/>
  <c r="D179" i="8"/>
  <c r="G172" i="8" s="1"/>
  <c r="C179" i="8"/>
  <c r="F172" i="8" s="1"/>
  <c r="D157" i="8"/>
  <c r="G149" i="8" s="1"/>
  <c r="G157" i="8" s="1"/>
  <c r="C157" i="8"/>
  <c r="F149" i="8" s="1"/>
  <c r="F157" i="8" s="1"/>
  <c r="D144" i="8"/>
  <c r="G120" i="8" s="1"/>
  <c r="G144" i="8" s="1"/>
  <c r="C144" i="8"/>
  <c r="F120" i="8" s="1"/>
  <c r="F144" i="8" s="1"/>
  <c r="C59" i="8"/>
  <c r="C55" i="8"/>
  <c r="C26" i="8"/>
  <c r="F154" i="7"/>
  <c r="F153" i="7"/>
  <c r="C152" i="7"/>
  <c r="F151" i="7" s="1"/>
  <c r="C82" i="7"/>
  <c r="C78" i="7"/>
  <c r="C49" i="7"/>
  <c r="C42" i="7"/>
  <c r="F40" i="7" s="1"/>
  <c r="D37" i="7"/>
  <c r="G23" i="7" s="1"/>
  <c r="C37" i="7"/>
  <c r="F23" i="7" s="1"/>
  <c r="D577" i="6"/>
  <c r="G574" i="6" s="1"/>
  <c r="C577" i="6"/>
  <c r="F574" i="6" s="1"/>
  <c r="D570" i="6"/>
  <c r="G561" i="6" s="1"/>
  <c r="C570" i="6"/>
  <c r="F561" i="6" s="1"/>
  <c r="D555" i="6"/>
  <c r="G538" i="6" s="1"/>
  <c r="C555" i="6"/>
  <c r="F538" i="6" s="1"/>
  <c r="D532" i="6"/>
  <c r="G515" i="6" s="1"/>
  <c r="C532" i="6"/>
  <c r="F515" i="6" s="1"/>
  <c r="F476" i="6"/>
  <c r="D475" i="6"/>
  <c r="G468" i="6" s="1"/>
  <c r="C475" i="6"/>
  <c r="F468" i="6" s="1"/>
  <c r="F467" i="6"/>
  <c r="D453" i="6"/>
  <c r="G446" i="6" s="1"/>
  <c r="C453" i="6"/>
  <c r="F446" i="6" s="1"/>
  <c r="F445" i="6"/>
  <c r="D440" i="6"/>
  <c r="G416" i="6" s="1"/>
  <c r="G440" i="6" s="1"/>
  <c r="C440" i="6"/>
  <c r="F416" i="6" s="1"/>
  <c r="F440" i="6" s="1"/>
  <c r="D360" i="6"/>
  <c r="G357" i="6" s="1"/>
  <c r="C360" i="6"/>
  <c r="F357" i="6" s="1"/>
  <c r="D353" i="6"/>
  <c r="G347" i="6" s="1"/>
  <c r="C353" i="6"/>
  <c r="F347" i="6" s="1"/>
  <c r="D343" i="6"/>
  <c r="G334" i="6" s="1"/>
  <c r="C343" i="6"/>
  <c r="F334" i="6" s="1"/>
  <c r="D328" i="6"/>
  <c r="G310" i="6" s="1"/>
  <c r="G328" i="6" s="1"/>
  <c r="C328" i="6"/>
  <c r="F310" i="6" s="1"/>
  <c r="F328" i="6" s="1"/>
  <c r="D305" i="6"/>
  <c r="G288" i="6" s="1"/>
  <c r="C305" i="6"/>
  <c r="F288" i="6" s="1"/>
  <c r="D249" i="6"/>
  <c r="G241" i="6" s="1"/>
  <c r="C249" i="6"/>
  <c r="F248" i="6" s="1"/>
  <c r="F246" i="6"/>
  <c r="F245" i="6"/>
  <c r="F242" i="6"/>
  <c r="F241" i="6"/>
  <c r="G228" i="6"/>
  <c r="D227" i="6"/>
  <c r="G224" i="6" s="1"/>
  <c r="C227" i="6"/>
  <c r="F226" i="6" s="1"/>
  <c r="G226" i="6"/>
  <c r="G225" i="6"/>
  <c r="G223" i="6"/>
  <c r="G222" i="6"/>
  <c r="G221" i="6"/>
  <c r="G220" i="6"/>
  <c r="G219" i="6"/>
  <c r="G227" i="6" s="1"/>
  <c r="F219" i="6"/>
  <c r="D214" i="6"/>
  <c r="G201" i="6" s="1"/>
  <c r="C214" i="6"/>
  <c r="F202" i="6" s="1"/>
  <c r="F201" i="6"/>
  <c r="G200" i="6"/>
  <c r="F200" i="6"/>
  <c r="G199" i="6"/>
  <c r="F199" i="6"/>
  <c r="G198" i="6"/>
  <c r="F197" i="6"/>
  <c r="G196" i="6"/>
  <c r="F196" i="6"/>
  <c r="G195" i="6"/>
  <c r="F195" i="6"/>
  <c r="G194" i="6"/>
  <c r="F193" i="6"/>
  <c r="G192" i="6"/>
  <c r="F192" i="6"/>
  <c r="G191" i="6"/>
  <c r="F191" i="6"/>
  <c r="G190" i="6"/>
  <c r="F180" i="6"/>
  <c r="F174" i="6"/>
  <c r="F173" i="6"/>
  <c r="F172" i="6"/>
  <c r="F171" i="6"/>
  <c r="F170" i="6"/>
  <c r="F162" i="6"/>
  <c r="F161" i="6"/>
  <c r="F160" i="6"/>
  <c r="F152" i="6"/>
  <c r="F151" i="6"/>
  <c r="F150" i="6"/>
  <c r="F106" i="6"/>
  <c r="F105" i="6"/>
  <c r="F104" i="6"/>
  <c r="F103" i="6"/>
  <c r="F102" i="6"/>
  <c r="F101" i="6"/>
  <c r="F100" i="6"/>
  <c r="F99" i="6"/>
  <c r="F87" i="6"/>
  <c r="F86" i="6"/>
  <c r="F85" i="6"/>
  <c r="F84" i="6"/>
  <c r="F83" i="6"/>
  <c r="F82" i="6"/>
  <c r="F81" i="6"/>
  <c r="F80" i="6"/>
  <c r="F79" i="6"/>
  <c r="F78" i="6"/>
  <c r="F77" i="6"/>
  <c r="D77" i="6"/>
  <c r="C77" i="6"/>
  <c r="F76" i="6"/>
  <c r="F75" i="6"/>
  <c r="F74" i="6"/>
  <c r="D73" i="6"/>
  <c r="C73" i="6"/>
  <c r="F73" i="6" s="1"/>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D44" i="6"/>
  <c r="C44" i="6"/>
  <c r="F36" i="6"/>
  <c r="F28" i="6"/>
  <c r="G17" i="12" s="1"/>
  <c r="C15" i="6"/>
  <c r="F14" i="6" s="1"/>
  <c r="G222" i="5"/>
  <c r="C220" i="5"/>
  <c r="G219" i="5" s="1"/>
  <c r="G218" i="5"/>
  <c r="F217" i="5"/>
  <c r="F210" i="5"/>
  <c r="F209" i="5"/>
  <c r="C208" i="5"/>
  <c r="F204" i="5" s="1"/>
  <c r="F206" i="5"/>
  <c r="F205" i="5"/>
  <c r="F203" i="5"/>
  <c r="F202" i="5"/>
  <c r="F201" i="5"/>
  <c r="F200" i="5"/>
  <c r="F199" i="5"/>
  <c r="F198" i="5"/>
  <c r="F197" i="5"/>
  <c r="F196" i="5"/>
  <c r="F195" i="5"/>
  <c r="F194" i="5"/>
  <c r="F193" i="5"/>
  <c r="F191" i="5"/>
  <c r="C179" i="5"/>
  <c r="F180" i="5" s="1"/>
  <c r="F177" i="5"/>
  <c r="F176" i="5"/>
  <c r="F175" i="5"/>
  <c r="F174" i="5"/>
  <c r="D167" i="5"/>
  <c r="G165" i="5" s="1"/>
  <c r="C167" i="5"/>
  <c r="F166" i="5"/>
  <c r="F165" i="5"/>
  <c r="F167" i="5" s="1"/>
  <c r="G164" i="5"/>
  <c r="F164" i="5"/>
  <c r="G157" i="5"/>
  <c r="F156" i="5"/>
  <c r="D155" i="5"/>
  <c r="G156" i="5" s="1"/>
  <c r="C155" i="5"/>
  <c r="F157" i="5" s="1"/>
  <c r="G154" i="5"/>
  <c r="F153" i="5"/>
  <c r="G152" i="5"/>
  <c r="F152" i="5"/>
  <c r="G151" i="5"/>
  <c r="F151" i="5"/>
  <c r="G150" i="5"/>
  <c r="F150" i="5"/>
  <c r="F149" i="5"/>
  <c r="G148" i="5"/>
  <c r="F148" i="5"/>
  <c r="G147" i="5"/>
  <c r="F147" i="5"/>
  <c r="G146" i="5"/>
  <c r="F146" i="5"/>
  <c r="F145" i="5"/>
  <c r="G144" i="5"/>
  <c r="F144" i="5"/>
  <c r="G143" i="5"/>
  <c r="F143" i="5"/>
  <c r="G142" i="5"/>
  <c r="F142" i="5"/>
  <c r="F141" i="5"/>
  <c r="G140" i="5"/>
  <c r="F140" i="5"/>
  <c r="G139" i="5"/>
  <c r="F139" i="5"/>
  <c r="G138" i="5"/>
  <c r="F138" i="5"/>
  <c r="F131" i="5"/>
  <c r="G130" i="5"/>
  <c r="F130" i="5"/>
  <c r="D129" i="5"/>
  <c r="G126" i="5" s="1"/>
  <c r="C129" i="5"/>
  <c r="F126" i="5" s="1"/>
  <c r="F128" i="5"/>
  <c r="G127" i="5"/>
  <c r="F127" i="5"/>
  <c r="F125" i="5"/>
  <c r="F124" i="5"/>
  <c r="G123" i="5"/>
  <c r="F123" i="5"/>
  <c r="F122" i="5"/>
  <c r="G121" i="5"/>
  <c r="F121" i="5"/>
  <c r="F120" i="5"/>
  <c r="G119" i="5"/>
  <c r="F119" i="5"/>
  <c r="F118" i="5"/>
  <c r="G117" i="5"/>
  <c r="F117" i="5"/>
  <c r="F116" i="5"/>
  <c r="G115" i="5"/>
  <c r="F115" i="5"/>
  <c r="F114" i="5"/>
  <c r="G113" i="5"/>
  <c r="F113" i="5"/>
  <c r="F112" i="5"/>
  <c r="G101" i="5"/>
  <c r="F101" i="5"/>
  <c r="D100" i="5"/>
  <c r="G97" i="5" s="1"/>
  <c r="C100" i="5"/>
  <c r="F99" i="5"/>
  <c r="G98" i="5"/>
  <c r="F98" i="5"/>
  <c r="F97" i="5"/>
  <c r="F96" i="5"/>
  <c r="F95" i="5"/>
  <c r="G94" i="5"/>
  <c r="F94" i="5"/>
  <c r="F93" i="5"/>
  <c r="F100" i="5" s="1"/>
  <c r="F79" i="5"/>
  <c r="D77" i="5"/>
  <c r="G76" i="5" s="1"/>
  <c r="C77" i="5"/>
  <c r="F78" i="5" s="1"/>
  <c r="F76" i="5"/>
  <c r="F74" i="5"/>
  <c r="G73" i="5"/>
  <c r="F73" i="5"/>
  <c r="F72" i="5"/>
  <c r="G70" i="5"/>
  <c r="F70" i="5"/>
  <c r="F60" i="5"/>
  <c r="C58" i="5"/>
  <c r="F59" i="5" s="1"/>
  <c r="F54" i="5"/>
  <c r="F53" i="5"/>
  <c r="G287" i="6" l="1"/>
  <c r="G305" i="6" s="1"/>
  <c r="G167" i="5"/>
  <c r="G202" i="6"/>
  <c r="F129" i="5"/>
  <c r="F453" i="6"/>
  <c r="F58" i="5"/>
  <c r="F208" i="5"/>
  <c r="F475" i="6"/>
  <c r="F56" i="5"/>
  <c r="F71" i="5"/>
  <c r="F77" i="5" s="1"/>
  <c r="F75" i="5"/>
  <c r="G95" i="5"/>
  <c r="G99" i="5"/>
  <c r="G112" i="5"/>
  <c r="G116" i="5"/>
  <c r="G120" i="5"/>
  <c r="G124" i="5"/>
  <c r="G128" i="5"/>
  <c r="G131" i="5"/>
  <c r="G141" i="5"/>
  <c r="G145" i="5"/>
  <c r="G155" i="5" s="1"/>
  <c r="G149" i="5"/>
  <c r="G153" i="5"/>
  <c r="F178" i="5"/>
  <c r="F179" i="5" s="1"/>
  <c r="G217" i="5"/>
  <c r="G220" i="5" s="1"/>
  <c r="F221" i="5"/>
  <c r="F16" i="6"/>
  <c r="G193" i="6"/>
  <c r="G197" i="6"/>
  <c r="G214" i="6" s="1"/>
  <c r="G242" i="6"/>
  <c r="G249" i="6" s="1"/>
  <c r="G246" i="6"/>
  <c r="G445" i="6"/>
  <c r="G453" i="6" s="1"/>
  <c r="G467" i="6"/>
  <c r="G475" i="6" s="1"/>
  <c r="G476" i="6"/>
  <c r="F148" i="7"/>
  <c r="F164" i="7"/>
  <c r="F171" i="8"/>
  <c r="F179" i="8" s="1"/>
  <c r="F180" i="8"/>
  <c r="F223" i="6"/>
  <c r="F57" i="5"/>
  <c r="G71" i="5"/>
  <c r="G77" i="5" s="1"/>
  <c r="G75" i="5"/>
  <c r="G78" i="5"/>
  <c r="F154" i="5"/>
  <c r="F155" i="5" s="1"/>
  <c r="F218" i="5"/>
  <c r="G221" i="5"/>
  <c r="F190" i="6"/>
  <c r="F194" i="6"/>
  <c r="F198" i="6"/>
  <c r="F220" i="6"/>
  <c r="F227" i="6" s="1"/>
  <c r="F224" i="6"/>
  <c r="F243" i="6"/>
  <c r="F247" i="6"/>
  <c r="F250" i="6"/>
  <c r="F333" i="6"/>
  <c r="F343" i="6" s="1"/>
  <c r="F346" i="6"/>
  <c r="F353" i="6" s="1"/>
  <c r="F356" i="6"/>
  <c r="F360" i="6" s="1"/>
  <c r="F514" i="6"/>
  <c r="F532" i="6" s="1"/>
  <c r="F537" i="6"/>
  <c r="F555" i="6" s="1"/>
  <c r="F560" i="6"/>
  <c r="F570" i="6" s="1"/>
  <c r="F573" i="6"/>
  <c r="F577" i="6" s="1"/>
  <c r="F22" i="7"/>
  <c r="F37" i="7" s="1"/>
  <c r="F39" i="7"/>
  <c r="F42" i="7" s="1"/>
  <c r="F149" i="7"/>
  <c r="G171" i="8"/>
  <c r="G179" i="8" s="1"/>
  <c r="G180" i="8"/>
  <c r="F31" i="12"/>
  <c r="G245" i="6"/>
  <c r="G96" i="5"/>
  <c r="G243" i="6"/>
  <c r="G247" i="6"/>
  <c r="G250" i="6"/>
  <c r="G333" i="6"/>
  <c r="G343" i="6" s="1"/>
  <c r="G346" i="6"/>
  <c r="G353" i="6" s="1"/>
  <c r="G356" i="6"/>
  <c r="G360" i="6" s="1"/>
  <c r="G514" i="6"/>
  <c r="G532" i="6" s="1"/>
  <c r="G537" i="6"/>
  <c r="G555" i="6" s="1"/>
  <c r="G560" i="6"/>
  <c r="G570" i="6" s="1"/>
  <c r="G573" i="6"/>
  <c r="G577" i="6" s="1"/>
  <c r="G22" i="7"/>
  <c r="G37" i="7" s="1"/>
  <c r="F150" i="7"/>
  <c r="F16" i="12"/>
  <c r="F371" i="12"/>
  <c r="F378" i="12" s="1"/>
  <c r="F381" i="12"/>
  <c r="F385" i="12" s="1"/>
  <c r="G74" i="5"/>
  <c r="G72" i="5"/>
  <c r="F219" i="5"/>
  <c r="F12" i="6"/>
  <c r="F221" i="6"/>
  <c r="F225" i="6"/>
  <c r="F228" i="6"/>
  <c r="F244" i="6"/>
  <c r="F249" i="6" s="1"/>
  <c r="F287" i="6"/>
  <c r="F305" i="6" s="1"/>
  <c r="G16" i="12"/>
  <c r="G371" i="12"/>
  <c r="G378" i="12" s="1"/>
  <c r="G125" i="5"/>
  <c r="G93" i="5"/>
  <c r="G100" i="5" s="1"/>
  <c r="G114" i="5"/>
  <c r="G118" i="5"/>
  <c r="G122" i="5"/>
  <c r="F13" i="6"/>
  <c r="G244" i="6"/>
  <c r="G248" i="6"/>
  <c r="F17" i="12"/>
  <c r="F18" i="12"/>
  <c r="F222" i="6"/>
  <c r="F15" i="6" l="1"/>
  <c r="F214" i="6"/>
  <c r="G129" i="5"/>
  <c r="F220" i="5"/>
  <c r="F152" i="7"/>
</calcChain>
</file>

<file path=xl/sharedStrings.xml><?xml version="1.0" encoding="utf-8"?>
<sst xmlns="http://schemas.openxmlformats.org/spreadsheetml/2006/main" count="5283" uniqueCount="2729">
  <si>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</si>
  <si>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</si>
  <si>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</si>
  <si>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</si>
  <si>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</si>
  <si>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</si>
  <si>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</si>
  <si>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</si>
  <si>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</si>
  <si>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</si>
  <si>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</si>
  <si>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</si>
  <si>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</si>
  <si>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</si>
  <si>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</si>
  <si>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</si>
  <si>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theme="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</si>
  <si>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</si>
  <si>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</si>
  <si>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</si>
  <si>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</si>
  <si>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</si>
  <si>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</si>
  <si>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</si>
  <si>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</si>
  <si>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</si>
  <si>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</si>
  <si>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</si>
  <si>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</si>
  <si>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</si>
  <si>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</si>
  <si>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</si>
  <si>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</si>
  <si>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</si>
  <si>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</si>
  <si>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</si>
  <si>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</si>
  <si>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</si>
  <si>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</si>
  <si>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</si>
  <si>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</si>
  <si>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</si>
  <si>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</si>
  <si>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</si>
  <si>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</si>
  <si>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</si>
  <si>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</si>
  <si>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</si>
  <si>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</si>
  <si>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</si>
  <si>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theme="1"/>
        <rFont val="Calibri"/>
        <family val="2"/>
        <scheme val="minor"/>
      </rPr>
      <t>User Details</t>
    </r>
    <r>
      <rPr>
        <sz val="13"/>
        <color theme="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</si>
  <si>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</si>
  <si>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</si>
  <si>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</si>
  <si>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</si>
  <si>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</si>
  <si>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</si>
  <si>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</si>
  <si>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</si>
  <si>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</si>
  <si>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</si>
  <si>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</si>
  <si>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</si>
  <si>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</si>
  <si>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</si>
  <si>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</si>
  <si>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</si>
  <si>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</si>
  <si>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</si>
  <si>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</si>
  <si>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</si>
  <si>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</si>
  <si>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</si>
  <si>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</si>
  <si>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</si>
  <si>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</si>
  <si>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</si>
  <si>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</si>
  <si>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</si>
  <si>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</si>
  <si>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</si>
  <si>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</si>
  <si>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</si>
  <si>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</si>
  <si>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</si>
  <si>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</si>
  <si>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</si>
  <si>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</si>
  <si>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</si>
  <si>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</si>
  <si>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</si>
  <si>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</si>
  <si>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</si>
  <si>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</si>
  <si>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</si>
  <si>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</si>
  <si>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</si>
  <si>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</si>
  <si>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</si>
  <si>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</si>
  <si>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</si>
  <si>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</si>
  <si>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</si>
  <si>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</si>
  <si>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</si>
  <si>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</si>
  <si>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</si>
  <si>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</si>
  <si>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</si>
  <si>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</si>
  <si>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</si>
  <si>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</si>
  <si>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</si>
  <si>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</si>
  <si>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</si>
  <si>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</si>
  <si>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</si>
  <si>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</si>
  <si>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</si>
  <si>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</si>
  <si>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</si>
  <si>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</si>
  <si>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</si>
  <si>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</si>
  <si>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</si>
  <si>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</si>
  <si>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</si>
  <si>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</si>
  <si>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</si>
  <si>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scheme val="minor"/>
      </rPr>
      <t>you</t>
    </r>
    <r>
      <rPr>
        <sz val="13"/>
        <color theme="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</si>
  <si>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theme="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scheme val="minor"/>
      </rPr>
      <t>) (the "</t>
    </r>
    <r>
      <rPr>
        <b/>
        <sz val="13"/>
        <color theme="1"/>
        <rFont val="Calibri"/>
        <family val="2"/>
        <scheme val="minor"/>
      </rPr>
      <t>Belgian DPL</t>
    </r>
    <r>
      <rPr>
        <sz val="13"/>
        <color theme="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</si>
  <si>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</si>
  <si>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</si>
  <si>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</si>
  <si>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</si>
  <si>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</si>
  <si>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</si>
  <si>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</si>
  <si>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</si>
  <si>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</si>
  <si>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</si>
  <si>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</si>
  <si>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</si>
  <si>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</si>
  <si>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</si>
  <si>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</si>
  <si>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</si>
  <si>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</si>
  <si>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theme="1"/>
        <rFont val="Calibri"/>
        <family val="2"/>
        <scheme val="minor"/>
      </rPr>
      <t>EEA</t>
    </r>
    <r>
      <rPr>
        <sz val="13"/>
        <color theme="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</si>
  <si>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</si>
  <si>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</si>
  <si>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</si>
  <si>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</si>
  <si>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</si>
  <si>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</si>
  <si>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</si>
  <si>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</si>
  <si>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</si>
  <si>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</si>
  <si>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</si>
  <si>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</si>
  <si>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</si>
  <si>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</si>
  <si>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Sweden</t>
  </si>
  <si>
    <t>Skandinaviska Enskilda Banken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</si>
  <si>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</si>
  <si>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</si>
  <si>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</si>
  <si>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</si>
  <si>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</si>
  <si>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</si>
  <si>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</si>
  <si>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</si>
  <si>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</si>
  <si>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</si>
  <si>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</si>
  <si>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</si>
  <si>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</si>
  <si>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</si>
  <si>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</si>
  <si>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</si>
  <si>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</si>
  <si>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</si>
  <si>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</si>
  <si>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</si>
  <si>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</si>
  <si>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</si>
  <si>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</si>
  <si>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</si>
  <si>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</si>
  <si>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</si>
  <si>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</si>
  <si>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</si>
  <si>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</si>
  <si>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</si>
  <si>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</si>
  <si>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</si>
  <si>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</si>
  <si>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</si>
  <si>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</si>
  <si>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</si>
  <si>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</si>
  <si>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</si>
  <si>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</si>
  <si>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</si>
  <si>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</si>
  <si>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</si>
  <si>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</si>
  <si>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</si>
  <si>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</si>
  <si>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</si>
  <si>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</si>
  <si>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</si>
  <si>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</si>
  <si>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</si>
  <si>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</si>
  <si>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</si>
  <si>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</si>
  <si>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</si>
  <si>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</si>
  <si>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</si>
  <si>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</si>
  <si>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color theme="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</si>
  <si>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</si>
  <si>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</si>
  <si>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</si>
  <si>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</si>
  <si>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</si>
  <si>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</si>
  <si>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</si>
  <si>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</si>
  <si>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</si>
  <si>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</si>
  <si>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</si>
  <si>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</si>
  <si>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</si>
  <si>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</si>
  <si>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</si>
  <si>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</si>
  <si>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</si>
  <si>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</si>
  <si>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</si>
  <si>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</si>
  <si>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</si>
  <si>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</si>
  <si>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</si>
  <si>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</si>
  <si>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</si>
  <si>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</si>
  <si>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</si>
  <si>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</si>
  <si>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</si>
  <si>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</si>
  <si>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</si>
  <si>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A. Harmonised Transparency Template - General Information</t>
  </si>
  <si>
    <t>HTT 2021</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</si>
  <si>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</si>
  <si>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</si>
  <si>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</si>
  <si>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</si>
  <si>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</si>
  <si>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</si>
  <si>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</si>
  <si>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</si>
  <si>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</si>
  <si>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</si>
  <si>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</si>
  <si>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</si>
  <si>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</si>
  <si>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</si>
  <si>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</si>
  <si>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</si>
  <si>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</si>
  <si>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http://www.sebgroup.com</t>
  </si>
  <si>
    <t>G.1.1.4</t>
  </si>
  <si>
    <t>Cut-off date</t>
  </si>
  <si>
    <t>OG.1.1.1</t>
  </si>
  <si>
    <t>Optional information e.g. Contact names</t>
  </si>
  <si>
    <t>Mikael Angervall</t>
  </si>
  <si>
    <t>OG.1.1.2</t>
  </si>
  <si>
    <t>Optional information e.g. Parent name</t>
  </si>
  <si>
    <t>OG.1.1.3</t>
  </si>
  <si>
    <t>OG.1.1.4</t>
  </si>
  <si>
    <t>OG.1.1.5</t>
  </si>
  <si>
    <t>OG.1.1.6</t>
  </si>
  <si>
    <t>OG.1.1.7</t>
  </si>
  <si>
    <t>OG.1.1.8</t>
  </si>
  <si>
    <t>G.2.1.1</t>
  </si>
  <si>
    <t>G.2.1.2</t>
  </si>
  <si>
    <t>G.2.1.3</t>
  </si>
  <si>
    <t>OG.2.1.1</t>
  </si>
  <si>
    <t>OG.2.1.2</t>
  </si>
  <si>
    <t>OG.2.1.3</t>
  </si>
  <si>
    <t>OG.2.1.4</t>
  </si>
  <si>
    <t>OG.2.1.5</t>
  </si>
  <si>
    <t>OG.2.1.6</t>
  </si>
  <si>
    <t>1.General Information</t>
  </si>
  <si>
    <t>Nominal (mn)</t>
  </si>
  <si>
    <t>G.3.1.1</t>
  </si>
  <si>
    <t>Total Cover Assets</t>
  </si>
  <si>
    <t>[For completion]</t>
  </si>
  <si>
    <t>G.3.1.2</t>
  </si>
  <si>
    <t>Outstanding Covered Bonds</t>
  </si>
  <si>
    <t>OG.3.1.1</t>
  </si>
  <si>
    <t>Cover Pool Size [NPV] (mn)</t>
  </si>
  <si>
    <t>[Mark as ND1 if not relevant]</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</si>
  <si>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</si>
  <si>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</si>
  <si>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</si>
  <si>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</si>
  <si>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</si>
  <si>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</si>
  <si>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</si>
  <si>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</si>
  <si>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</si>
  <si>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</si>
  <si>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</si>
  <si>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</si>
  <si>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</si>
  <si>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</si>
  <si>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</si>
  <si>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</si>
  <si>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</si>
  <si>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</si>
  <si>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</si>
  <si>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</si>
  <si>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</si>
  <si>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</si>
  <si>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</si>
  <si>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</si>
  <si>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</si>
  <si>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</si>
  <si>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</si>
  <si>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</si>
  <si>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ND1</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</si>
  <si>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</si>
  <si>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</si>
  <si>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</si>
  <si>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</si>
  <si>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</si>
  <si>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</si>
  <si>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</si>
  <si>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</si>
  <si>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</si>
  <si>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</si>
  <si>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</si>
  <si>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</si>
  <si>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</si>
  <si>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</si>
  <si>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</si>
  <si>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</si>
  <si>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</si>
  <si>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</si>
  <si>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</si>
  <si>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</si>
  <si>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[Manually Added]</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</si>
  <si>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</si>
  <si>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</si>
  <si>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</si>
  <si>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</si>
  <si>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</si>
  <si>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</si>
  <si>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</si>
  <si>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</si>
  <si>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</si>
  <si>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</si>
  <si>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</si>
  <si>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</si>
  <si>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</si>
  <si>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</si>
  <si>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</si>
  <si>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</si>
  <si>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</si>
  <si>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</si>
  <si>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</si>
  <si>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</si>
  <si>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</si>
  <si>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</si>
  <si>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</si>
  <si>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</si>
  <si>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</si>
  <si>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</si>
  <si>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</si>
  <si>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</si>
  <si>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</si>
  <si>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</si>
  <si>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</si>
  <si>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</si>
  <si>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</si>
  <si>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</si>
  <si>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Extended Maturity</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</si>
  <si>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</si>
  <si>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</si>
  <si>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</si>
  <si>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</si>
  <si>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</si>
  <si>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</si>
  <si>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</si>
  <si>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</si>
  <si>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</si>
  <si>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</si>
  <si>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</si>
  <si>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</si>
  <si>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</si>
  <si>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</si>
  <si>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</si>
  <si>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</si>
  <si>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</si>
  <si>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</si>
  <si>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</si>
  <si>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</si>
  <si>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</si>
  <si>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</si>
  <si>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</si>
  <si>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</si>
  <si>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</si>
  <si>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</si>
  <si>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</si>
  <si>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</si>
  <si>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</si>
  <si>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</si>
  <si>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</si>
  <si>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</si>
  <si>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</si>
  <si>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</si>
  <si>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</si>
  <si>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</si>
  <si>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</si>
  <si>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</si>
  <si>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</si>
  <si>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</si>
  <si>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</si>
  <si>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</si>
  <si>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</si>
  <si>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</si>
  <si>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</si>
  <si>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</si>
  <si>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</si>
  <si>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</si>
  <si>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</si>
  <si>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</si>
  <si>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</si>
  <si>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</si>
  <si>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</si>
  <si>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</si>
  <si>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</si>
  <si>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</si>
  <si>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</si>
  <si>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</si>
  <si>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</si>
  <si>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</si>
  <si>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</si>
  <si>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</si>
  <si>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</si>
  <si>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</si>
  <si>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</si>
  <si>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</si>
  <si>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</si>
  <si>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</si>
  <si>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</si>
  <si>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</si>
  <si>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</si>
  <si>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</si>
  <si>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</si>
  <si>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</si>
  <si>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</si>
  <si>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</si>
  <si>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</si>
  <si>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</si>
  <si>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</si>
  <si>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</si>
  <si>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</si>
  <si>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</si>
  <si>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</si>
  <si>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</si>
  <si>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</si>
  <si>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</si>
  <si>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</si>
  <si>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</si>
  <si>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</si>
  <si>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</si>
  <si>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</si>
  <si>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</si>
  <si>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</si>
  <si>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</si>
  <si>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</si>
  <si>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</si>
  <si>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</si>
  <si>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</si>
  <si>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</si>
  <si>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</si>
  <si>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</si>
  <si>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</si>
  <si>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</si>
  <si>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</si>
  <si>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</si>
  <si>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</si>
  <si>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</si>
  <si>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</si>
  <si>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</si>
  <si>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</si>
  <si>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</si>
  <si>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</si>
  <si>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</si>
  <si>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</si>
  <si>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</si>
  <si>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</si>
  <si>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</si>
  <si>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</si>
  <si>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</si>
  <si>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</si>
  <si>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</si>
  <si>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</si>
  <si>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</si>
  <si>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</si>
  <si>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</si>
  <si>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</si>
  <si>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</si>
  <si>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</si>
  <si>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</si>
  <si>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</si>
  <si>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</si>
  <si>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</si>
  <si>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</si>
  <si>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</si>
  <si>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</si>
  <si>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</si>
  <si>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</si>
  <si>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</si>
  <si>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</si>
  <si>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</si>
  <si>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</si>
  <si>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</si>
  <si>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</si>
  <si>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</si>
  <si>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</si>
  <si>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</si>
  <si>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</si>
  <si>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</si>
  <si>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</si>
  <si>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</si>
  <si>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</si>
  <si>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</si>
  <si>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</si>
  <si>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</si>
  <si>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</si>
  <si>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</si>
  <si>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</si>
  <si>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</si>
  <si>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</si>
  <si>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</si>
  <si>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</si>
  <si>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</si>
  <si>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</si>
  <si>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</si>
  <si>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</si>
  <si>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</si>
  <si>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</si>
  <si>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</si>
  <si>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</si>
  <si>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</si>
  <si>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</si>
  <si>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</si>
  <si>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</si>
  <si>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</si>
  <si>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</si>
  <si>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</si>
  <si>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</si>
  <si>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</si>
  <si>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</si>
  <si>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</si>
  <si>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</si>
  <si>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</si>
  <si>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</si>
  <si>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</si>
  <si>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</si>
  <si>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</si>
  <si>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</si>
  <si>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</si>
  <si>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</si>
  <si>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</si>
  <si>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</si>
  <si>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</si>
  <si>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</si>
  <si>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</si>
  <si>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https://www.coveredbondlabel.com/issuer/36/</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</si>
  <si>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</si>
  <si>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</si>
  <si>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</si>
  <si>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</si>
  <si>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</si>
  <si>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</si>
  <si>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</si>
  <si>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</si>
  <si>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</si>
  <si>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</si>
  <si>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</si>
  <si>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</si>
  <si>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</si>
  <si>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</si>
  <si>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</si>
  <si>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</si>
  <si>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</si>
  <si>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</si>
  <si>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</si>
  <si>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</si>
  <si>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</si>
  <si>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</si>
  <si>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</si>
  <si>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</si>
  <si>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</si>
  <si>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</si>
  <si>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</si>
  <si>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</si>
  <si>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</si>
  <si>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</si>
  <si>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</si>
  <si>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</si>
  <si>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</si>
  <si>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</si>
  <si>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</si>
  <si>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</si>
  <si>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</si>
  <si>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</si>
  <si>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</si>
  <si>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</si>
  <si>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</si>
  <si>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</si>
  <si>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</si>
  <si>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</si>
  <si>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</si>
  <si>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</si>
  <si>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</si>
  <si>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</si>
  <si>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</si>
  <si>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</si>
  <si>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</si>
  <si>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</si>
  <si>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</si>
  <si>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</si>
  <si>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</si>
  <si>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</si>
  <si>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</si>
  <si>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</si>
  <si>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</si>
  <si>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</si>
  <si>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</si>
  <si>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</si>
  <si>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</si>
  <si>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</si>
  <si>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</si>
  <si>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</si>
  <si>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</si>
  <si>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</si>
  <si>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</si>
  <si>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</si>
  <si>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</si>
  <si>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</si>
  <si>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</si>
  <si>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</si>
  <si>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</si>
  <si>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</si>
  <si>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</si>
  <si>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</si>
  <si>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</si>
  <si>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</si>
  <si>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</si>
  <si>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</si>
  <si>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</si>
  <si>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</si>
  <si>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</si>
  <si>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</si>
  <si>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</si>
  <si>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</si>
  <si>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</si>
  <si>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</si>
  <si>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</si>
  <si>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</si>
  <si>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</si>
  <si>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</si>
  <si>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</si>
  <si>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</si>
  <si>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</si>
  <si>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</si>
  <si>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</si>
  <si>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</si>
  <si>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</si>
  <si>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</si>
  <si>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</si>
  <si>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</si>
  <si>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</si>
  <si>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</si>
  <si>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</si>
  <si>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</si>
  <si>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</si>
  <si>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</si>
  <si>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</si>
  <si>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</si>
  <si>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</si>
  <si>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</si>
  <si>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</si>
  <si>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</si>
  <si>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</si>
  <si>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</si>
  <si>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</si>
  <si>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</si>
  <si>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</si>
  <si>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</si>
  <si>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</si>
  <si>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</si>
  <si>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</si>
  <si>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</si>
  <si>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</si>
  <si>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</si>
  <si>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</si>
  <si>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</si>
  <si>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</si>
  <si>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</si>
  <si>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</si>
  <si>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</si>
  <si>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</si>
  <si>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</si>
  <si>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</si>
  <si>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</si>
  <si>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</si>
  <si>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</si>
  <si>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</si>
  <si>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</si>
  <si>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</si>
  <si>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</si>
  <si>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</si>
  <si>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</si>
  <si>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</si>
  <si>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</si>
  <si>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</si>
  <si>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</si>
  <si>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</si>
  <si>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</si>
  <si>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</si>
  <si>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</si>
  <si>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</si>
  <si>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</si>
  <si>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</si>
  <si>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</si>
  <si>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</si>
  <si>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</si>
  <si>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</si>
  <si>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</si>
  <si>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</si>
  <si>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</si>
  <si>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</si>
  <si>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</si>
  <si>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</si>
  <si>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</si>
  <si>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</si>
  <si>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</si>
  <si>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</si>
  <si>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</si>
  <si>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</si>
  <si>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</si>
  <si>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</si>
  <si>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</si>
  <si>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</si>
  <si>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</si>
  <si>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</si>
  <si>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</si>
  <si>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</si>
  <si>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</si>
  <si>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</si>
  <si>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</si>
  <si>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</si>
  <si>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</si>
  <si>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</si>
  <si>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</si>
  <si>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</si>
  <si>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</si>
  <si>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</si>
  <si>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</si>
  <si>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</si>
  <si>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</si>
  <si>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</si>
  <si>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</si>
  <si>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</si>
  <si>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</si>
  <si>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M.7.2.1</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</si>
  <si>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</si>
  <si>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</si>
  <si>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</si>
  <si>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</si>
  <si>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</si>
  <si>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</si>
  <si>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</si>
  <si>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</si>
  <si>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</si>
  <si>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</si>
  <si>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</si>
  <si>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</si>
  <si>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</si>
  <si>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</si>
  <si>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</si>
  <si>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</si>
  <si>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</si>
  <si>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</si>
  <si>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</si>
  <si>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</si>
  <si>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</si>
  <si>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</si>
  <si>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</si>
  <si>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</si>
  <si>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</si>
  <si>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</si>
  <si>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</si>
  <si>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</si>
  <si>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</si>
  <si>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</si>
  <si>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</si>
  <si>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</si>
  <si>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</si>
  <si>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</si>
  <si>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</si>
  <si>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</si>
  <si>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</si>
  <si>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</si>
  <si>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</si>
  <si>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</si>
  <si>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</si>
  <si>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</si>
  <si>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</si>
  <si>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</si>
  <si>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</si>
  <si>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</si>
  <si>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</si>
  <si>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</si>
  <si>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</si>
  <si>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</si>
  <si>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</si>
  <si>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</si>
  <si>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</si>
  <si>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</si>
  <si>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</si>
  <si>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</si>
  <si>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</si>
  <si>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</si>
  <si>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</si>
  <si>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</si>
  <si>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</si>
  <si>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</si>
  <si>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</si>
  <si>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</si>
  <si>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</si>
  <si>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</si>
  <si>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</si>
  <si>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</si>
  <si>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</si>
  <si>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</si>
  <si>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</si>
  <si>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</si>
  <si>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</si>
  <si>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</si>
  <si>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</si>
  <si>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</si>
  <si>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</si>
  <si>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</si>
  <si>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</si>
  <si>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</si>
  <si>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</si>
  <si>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</si>
  <si>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</si>
  <si>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</si>
  <si>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</si>
  <si>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</si>
  <si>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</si>
  <si>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</si>
  <si>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</si>
  <si>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</si>
  <si>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</si>
  <si>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</si>
  <si>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</si>
  <si>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</si>
  <si>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</si>
  <si>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</si>
  <si>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</si>
  <si>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</si>
  <si>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</si>
  <si>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</si>
  <si>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</si>
  <si>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</si>
  <si>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</si>
  <si>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</si>
  <si>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</si>
  <si>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Greater Stockholm</t>
  </si>
  <si>
    <t>M.7.5.2</t>
  </si>
  <si>
    <t>Greater Gothenburg</t>
  </si>
  <si>
    <t>M.7.5.3</t>
  </si>
  <si>
    <t>Greater Malmoe</t>
  </si>
  <si>
    <t>M.7.5.4</t>
  </si>
  <si>
    <t>South Sweden</t>
  </si>
  <si>
    <t>M.7.5.5</t>
  </si>
  <si>
    <t>West Sweden</t>
  </si>
  <si>
    <t>M.7.5.6</t>
  </si>
  <si>
    <t>North Sweden</t>
  </si>
  <si>
    <t>M.7.5.7</t>
  </si>
  <si>
    <t>East Sweden</t>
  </si>
  <si>
    <t>M.7.5.8</t>
  </si>
  <si>
    <t xml:space="preserve">Outside Sweden </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</si>
  <si>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</si>
  <si>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</si>
  <si>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</si>
  <si>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</si>
  <si>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</si>
  <si>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</si>
  <si>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</si>
  <si>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</si>
  <si>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</si>
  <si>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</si>
  <si>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</si>
  <si>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</si>
  <si>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</si>
  <si>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</si>
  <si>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</si>
  <si>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</si>
  <si>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</si>
  <si>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</si>
  <si>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</si>
  <si>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</si>
  <si>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</si>
  <si>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</si>
  <si>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</si>
  <si>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</si>
  <si>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</si>
  <si>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</si>
  <si>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</si>
  <si>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</si>
  <si>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</si>
  <si>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</si>
  <si>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</si>
  <si>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</si>
  <si>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</si>
  <si>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</si>
  <si>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</si>
  <si>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</si>
  <si>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</si>
  <si>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</si>
  <si>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</si>
  <si>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</si>
  <si>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</si>
  <si>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</si>
  <si>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</si>
  <si>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</si>
  <si>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</si>
  <si>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</si>
  <si>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</si>
  <si>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</si>
  <si>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</si>
  <si>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</si>
  <si>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</si>
  <si>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</si>
  <si>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</si>
  <si>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</si>
  <si>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</si>
  <si>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</si>
  <si>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</si>
  <si>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</si>
  <si>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</si>
  <si>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</si>
  <si>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</si>
  <si>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</si>
  <si>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</si>
  <si>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</si>
  <si>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</si>
  <si>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</si>
  <si>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</si>
  <si>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</si>
  <si>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</si>
  <si>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</si>
  <si>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</si>
  <si>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</si>
  <si>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</si>
  <si>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</si>
  <si>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</si>
  <si>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</si>
  <si>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</si>
  <si>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</si>
  <si>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</si>
  <si>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</si>
  <si>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</si>
  <si>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</si>
  <si>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</si>
  <si>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</si>
  <si>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</si>
  <si>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</si>
  <si>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</si>
  <si>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</si>
  <si>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</si>
  <si>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</si>
  <si>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</si>
  <si>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</si>
  <si>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</si>
  <si>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</si>
  <si>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</si>
  <si>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</si>
  <si>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&lt;=0,25</t>
  </si>
  <si>
    <t>M.7A.10.3</t>
  </si>
  <si>
    <t>&gt;0,25 - &lt;=0,5</t>
  </si>
  <si>
    <t>M.7A.10.4</t>
  </si>
  <si>
    <t>&gt;0,5 - &lt;=0,75</t>
  </si>
  <si>
    <t>M.7A.10.5</t>
  </si>
  <si>
    <t>&gt;0,75 - &lt;=1</t>
  </si>
  <si>
    <t>M.7A.10.6</t>
  </si>
  <si>
    <t>&gt;1 - &lt;=2</t>
  </si>
  <si>
    <t>M.7A.10.7</t>
  </si>
  <si>
    <t>&gt;2 - &lt;=3</t>
  </si>
  <si>
    <t>M.7A.10.8</t>
  </si>
  <si>
    <t>&gt;3 - &lt;=4</t>
  </si>
  <si>
    <t>M.7A.10.9</t>
  </si>
  <si>
    <t>&gt;4 - &lt;=5</t>
  </si>
  <si>
    <t>M.7A.10.10</t>
  </si>
  <si>
    <t>&gt;5 - &lt;=10</t>
  </si>
  <si>
    <t>M.7A.10.11</t>
  </si>
  <si>
    <t>&gt;10 - &lt;=20</t>
  </si>
  <si>
    <t>M.7A.10.12</t>
  </si>
  <si>
    <t>&gt;20 - &lt;=50</t>
  </si>
  <si>
    <t>M.7A.10.13</t>
  </si>
  <si>
    <t>&gt;50 -</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</si>
  <si>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</si>
  <si>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</si>
  <si>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</si>
  <si>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</si>
  <si>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</si>
  <si>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</si>
  <si>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</si>
  <si>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</si>
  <si>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</si>
  <si>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</si>
  <si>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</si>
  <si>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</si>
  <si>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</si>
  <si>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</si>
  <si>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</si>
  <si>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</si>
  <si>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</si>
  <si>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</si>
  <si>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</si>
  <si>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</si>
  <si>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</si>
  <si>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</si>
  <si>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</si>
  <si>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</si>
  <si>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</si>
  <si>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</si>
  <si>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</si>
  <si>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</si>
  <si>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</si>
  <si>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</si>
  <si>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</si>
  <si>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</si>
  <si>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</si>
  <si>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</si>
  <si>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</si>
  <si>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</si>
  <si>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</si>
  <si>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</si>
  <si>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</si>
  <si>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</si>
  <si>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</si>
  <si>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</si>
  <si>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</si>
  <si>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</si>
  <si>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</si>
  <si>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</si>
  <si>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</si>
  <si>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</si>
  <si>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</si>
  <si>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</si>
  <si>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</si>
  <si>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</si>
  <si>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</si>
  <si>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</si>
  <si>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</si>
  <si>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</si>
  <si>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</si>
  <si>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</si>
  <si>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</si>
  <si>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</si>
  <si>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</si>
  <si>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</si>
  <si>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</si>
  <si>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</si>
  <si>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</si>
  <si>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</si>
  <si>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</si>
  <si>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</si>
  <si>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</si>
  <si>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</si>
  <si>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</si>
  <si>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</si>
  <si>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ND3</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</si>
  <si>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</si>
  <si>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</si>
  <si>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</si>
  <si>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</si>
  <si>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</si>
  <si>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</si>
  <si>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</si>
  <si>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</si>
  <si>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</si>
  <si>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</si>
  <si>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</si>
  <si>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</si>
  <si>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</si>
  <si>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</si>
  <si>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</si>
  <si>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</si>
  <si>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</si>
  <si>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</si>
  <si>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</si>
  <si>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</si>
  <si>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</si>
  <si>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</si>
  <si>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</si>
  <si>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</si>
  <si>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</si>
  <si>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</si>
  <si>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</si>
  <si>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</si>
  <si>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</si>
  <si>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</si>
  <si>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</si>
  <si>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</si>
  <si>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</si>
  <si>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</si>
  <si>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</si>
  <si>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</si>
  <si>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</si>
  <si>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</si>
  <si>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</si>
  <si>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</si>
  <si>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</si>
  <si>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</si>
  <si>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</si>
  <si>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</si>
  <si>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</si>
  <si>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</si>
  <si>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</si>
  <si>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</si>
  <si>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</si>
  <si>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</si>
  <si>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</si>
  <si>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</si>
  <si>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</si>
  <si>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</si>
  <si>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</si>
  <si>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</si>
  <si>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</si>
  <si>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</si>
  <si>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</si>
  <si>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</si>
  <si>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</si>
  <si>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</si>
  <si>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</si>
  <si>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</si>
  <si>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</si>
  <si>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</si>
  <si>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</si>
  <si>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</si>
  <si>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</si>
  <si>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</si>
  <si>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</si>
  <si>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</si>
  <si>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</si>
  <si>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</si>
  <si>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</si>
  <si>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</si>
  <si>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</si>
  <si>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</si>
  <si>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</si>
  <si>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</si>
  <si>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</si>
  <si>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</si>
  <si>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</si>
  <si>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</si>
  <si>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</si>
  <si>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</si>
  <si>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</si>
  <si>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</si>
  <si>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</si>
  <si>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</si>
  <si>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</si>
  <si>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</si>
  <si>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</si>
  <si>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</si>
  <si>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</si>
  <si>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</si>
  <si>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</si>
  <si>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</si>
  <si>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</si>
  <si>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</si>
  <si>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</si>
  <si>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</si>
  <si>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</si>
  <si>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</si>
  <si>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</si>
  <si>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</si>
  <si>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</si>
  <si>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</si>
  <si>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</si>
  <si>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</si>
  <si>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</si>
  <si>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</si>
  <si>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</si>
  <si>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</si>
  <si>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</si>
  <si>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</si>
  <si>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</si>
  <si>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</si>
  <si>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</si>
  <si>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</si>
  <si>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</si>
  <si>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</si>
  <si>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</si>
  <si>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</si>
  <si>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</si>
  <si>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</si>
  <si>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</si>
  <si>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</si>
  <si>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</si>
  <si>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</si>
  <si>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</si>
  <si>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</si>
  <si>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</si>
  <si>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</si>
  <si>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</si>
  <si>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</si>
  <si>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</si>
  <si>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</si>
  <si>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</si>
  <si>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</si>
  <si>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</si>
  <si>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</si>
  <si>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</si>
  <si>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</si>
  <si>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</si>
  <si>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</si>
  <si>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</si>
  <si>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</si>
  <si>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</si>
  <si>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</si>
  <si>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</si>
  <si>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</si>
  <si>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</si>
  <si>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</si>
  <si>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</si>
  <si>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</si>
  <si>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</si>
  <si>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</si>
  <si>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</si>
  <si>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</si>
  <si>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</si>
  <si>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</si>
  <si>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</si>
  <si>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</si>
  <si>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</si>
  <si>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</si>
  <si>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</si>
  <si>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</si>
  <si>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</si>
  <si>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</si>
  <si>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</si>
  <si>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</si>
  <si>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</si>
  <si>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</si>
  <si>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</si>
  <si>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</si>
  <si>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</si>
  <si>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</si>
  <si>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</si>
  <si>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</si>
  <si>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</si>
  <si>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&gt;0 - &lt;=1</t>
  </si>
  <si>
    <t>M.7B.20.3</t>
  </si>
  <si>
    <t>&gt;1 - &lt;=2,5</t>
  </si>
  <si>
    <t>M.7B.20.4</t>
  </si>
  <si>
    <t>&gt;2,5 - &lt;=5</t>
  </si>
  <si>
    <t>M.7B.20.5</t>
  </si>
  <si>
    <t>M.7B.20.6</t>
  </si>
  <si>
    <t>&gt;10 - &lt;=25</t>
  </si>
  <si>
    <t>M.7B.20.7</t>
  </si>
  <si>
    <t>&gt;25 - &lt;=50</t>
  </si>
  <si>
    <t>M.7B.20.8</t>
  </si>
  <si>
    <t>&gt;50 - &lt;=100</t>
  </si>
  <si>
    <t>M.7B.20.9</t>
  </si>
  <si>
    <t>&gt;100 - &lt;=250</t>
  </si>
  <si>
    <t>M.7B.20.10</t>
  </si>
  <si>
    <t>&gt;250 -</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</si>
  <si>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</si>
  <si>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</si>
  <si>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</si>
  <si>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</si>
  <si>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</si>
  <si>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</si>
  <si>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</si>
  <si>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</si>
  <si>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</si>
  <si>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</si>
  <si>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</si>
  <si>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</si>
  <si>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</si>
  <si>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</si>
  <si>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</si>
  <si>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</si>
  <si>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</si>
  <si>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</si>
  <si>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</si>
  <si>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</si>
  <si>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</si>
  <si>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</si>
  <si>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</si>
  <si>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</si>
  <si>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</si>
  <si>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</si>
  <si>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</si>
  <si>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</si>
  <si>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</si>
  <si>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</si>
  <si>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</si>
  <si>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</si>
  <si>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</si>
  <si>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</si>
  <si>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</si>
  <si>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</si>
  <si>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22.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</si>
  <si>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</si>
  <si>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</si>
  <si>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</si>
  <si>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</si>
  <si>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</si>
  <si>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</si>
  <si>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</si>
  <si>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</si>
  <si>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</si>
  <si>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</si>
  <si>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</si>
  <si>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</si>
  <si>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</si>
  <si>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</si>
  <si>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</si>
  <si>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</si>
  <si>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</si>
  <si>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</si>
  <si>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</si>
  <si>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23.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</si>
  <si>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</si>
  <si>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</si>
  <si>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</si>
  <si>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</si>
  <si>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</si>
  <si>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</si>
  <si>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</si>
  <si>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</si>
  <si>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</si>
  <si>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</si>
  <si>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</si>
  <si>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</si>
  <si>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</si>
  <si>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</si>
  <si>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</si>
  <si>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</si>
  <si>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</si>
  <si>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</si>
  <si>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</si>
  <si>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</si>
  <si>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</si>
  <si>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</si>
  <si>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</si>
  <si>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</si>
  <si>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</si>
  <si>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</si>
  <si>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</si>
  <si>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</si>
  <si>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</si>
  <si>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</si>
  <si>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</si>
  <si>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</si>
  <si>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</si>
  <si>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</si>
  <si>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</si>
  <si>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</si>
  <si>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</si>
  <si>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</si>
  <si>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</si>
  <si>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</si>
  <si>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</si>
  <si>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</si>
  <si>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</si>
  <si>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</si>
  <si>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</si>
  <si>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</si>
  <si>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</si>
  <si>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</si>
  <si>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</si>
  <si>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</si>
  <si>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</si>
  <si>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</si>
  <si>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</si>
  <si>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</si>
  <si>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</si>
  <si>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</si>
  <si>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</si>
  <si>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</si>
  <si>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</si>
  <si>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</si>
  <si>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</si>
  <si>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</si>
  <si>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</si>
  <si>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</si>
  <si>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</si>
  <si>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</si>
  <si>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</si>
  <si>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</si>
  <si>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</si>
  <si>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</si>
  <si>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</si>
  <si>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</si>
  <si>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</si>
  <si>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</si>
  <si>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</si>
  <si>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</si>
  <si>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</si>
  <si>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</si>
  <si>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</si>
  <si>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</si>
  <si>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</si>
  <si>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</si>
  <si>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</si>
  <si>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</si>
  <si>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</si>
  <si>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</si>
  <si>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</si>
  <si>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</si>
  <si>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</si>
  <si>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</si>
  <si>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</si>
  <si>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</si>
  <si>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</si>
  <si>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</si>
  <si>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</si>
  <si>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</si>
  <si>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</si>
  <si>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</si>
  <si>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</si>
  <si>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</si>
  <si>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</si>
  <si>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</si>
  <si>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</si>
  <si>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</si>
  <si>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</si>
  <si>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</si>
  <si>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</si>
  <si>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</si>
  <si>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</si>
  <si>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</si>
  <si>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</si>
  <si>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</si>
  <si>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</si>
  <si>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</si>
  <si>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</si>
  <si>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</si>
  <si>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</si>
  <si>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</si>
  <si>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</si>
  <si>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</si>
  <si>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</si>
  <si>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</si>
  <si>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</si>
  <si>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</si>
  <si>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</si>
  <si>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</si>
  <si>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</si>
  <si>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</si>
  <si>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</si>
  <si>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</si>
  <si>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</si>
  <si>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</si>
  <si>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</si>
  <si>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</si>
  <si>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</si>
  <si>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</si>
  <si>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</si>
  <si>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</si>
  <si>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</si>
  <si>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</si>
  <si>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</si>
  <si>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</si>
  <si>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</si>
  <si>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</si>
  <si>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</si>
  <si>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</si>
  <si>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</si>
  <si>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</si>
  <si>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</si>
  <si>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</si>
  <si>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</si>
  <si>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</si>
  <si>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</si>
  <si>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</si>
  <si>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</si>
  <si>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</si>
  <si>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</si>
  <si>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</si>
  <si>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</si>
  <si>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</si>
  <si>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</si>
  <si>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</si>
  <si>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</si>
  <si>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</si>
  <si>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</si>
  <si>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</si>
  <si>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</si>
  <si>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</si>
  <si>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</si>
  <si>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</si>
  <si>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</si>
  <si>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</si>
  <si>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</si>
  <si>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</si>
  <si>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</si>
  <si>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</si>
  <si>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</si>
  <si>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</si>
  <si>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</si>
  <si>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</si>
  <si>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</si>
  <si>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</si>
  <si>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</si>
  <si>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</si>
  <si>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</si>
  <si>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</si>
  <si>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</si>
  <si>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</si>
  <si>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</si>
  <si>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</si>
  <si>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</si>
  <si>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</si>
  <si>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</si>
  <si>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</si>
  <si>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</si>
  <si>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</si>
  <si>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</si>
  <si>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</si>
  <si>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</si>
  <si>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</si>
  <si>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</si>
  <si>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</si>
  <si>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</si>
  <si>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</si>
  <si>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</si>
  <si>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</si>
  <si>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</si>
  <si>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</si>
  <si>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</si>
  <si>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</si>
  <si>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</si>
  <si>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</si>
  <si>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</si>
  <si>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</si>
  <si>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</si>
  <si>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</si>
  <si>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</si>
  <si>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</si>
  <si>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</si>
  <si>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</si>
  <si>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</si>
  <si>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</si>
  <si>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</si>
  <si>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</si>
  <si>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</si>
  <si>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</si>
  <si>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</si>
  <si>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</si>
  <si>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</si>
  <si>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</si>
  <si>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</si>
  <si>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</si>
  <si>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</si>
  <si>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</si>
  <si>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</si>
  <si>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</si>
  <si>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</si>
  <si>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</si>
  <si>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</si>
  <si>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</si>
  <si>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</si>
  <si>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</si>
  <si>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</si>
  <si>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</si>
  <si>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</si>
  <si>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</si>
  <si>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</si>
  <si>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</si>
  <si>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</si>
  <si>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</si>
  <si>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</si>
  <si>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</si>
  <si>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</si>
  <si>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</si>
  <si>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</si>
  <si>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</si>
  <si>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</si>
  <si>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</si>
  <si>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</si>
  <si>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</si>
  <si>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</si>
  <si>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</si>
  <si>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</si>
  <si>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</si>
  <si>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</si>
  <si>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</si>
  <si>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</si>
  <si>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</si>
  <si>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</si>
  <si>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</si>
  <si>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</si>
  <si>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</si>
  <si>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</si>
  <si>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</si>
  <si>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</si>
  <si>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</si>
  <si>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</si>
  <si>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</si>
  <si>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</si>
  <si>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</si>
  <si>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</si>
  <si>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</si>
  <si>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</si>
  <si>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</si>
  <si>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</si>
  <si>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</si>
  <si>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</si>
  <si>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</si>
  <si>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</si>
  <si>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</si>
  <si>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</si>
  <si>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</si>
  <si>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</si>
  <si>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</si>
  <si>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</si>
  <si>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</si>
  <si>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</si>
  <si>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</si>
  <si>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</si>
  <si>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</si>
  <si>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</si>
  <si>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</si>
  <si>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</si>
  <si>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</si>
  <si>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</si>
  <si>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</si>
  <si>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</si>
  <si>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</si>
  <si>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</si>
  <si>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</si>
  <si>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</si>
  <si>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</si>
  <si>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</si>
  <si>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</si>
  <si>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</si>
  <si>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</si>
  <si>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</si>
  <si>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</si>
  <si>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</si>
  <si>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</si>
  <si>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</si>
  <si>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</si>
  <si>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</si>
  <si>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</si>
  <si>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</si>
  <si>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</si>
  <si>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</si>
  <si>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</si>
  <si>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</si>
  <si>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</si>
  <si>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</si>
  <si>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</si>
  <si>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</si>
  <si>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</si>
  <si>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</si>
  <si>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</si>
  <si>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</si>
  <si>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</si>
  <si>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</si>
  <si>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</si>
  <si>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</si>
  <si>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</si>
  <si>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</si>
  <si>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</si>
  <si>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</si>
  <si>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</si>
  <si>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</si>
  <si>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</si>
  <si>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</si>
  <si>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</si>
  <si>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</si>
  <si>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</si>
  <si>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</si>
  <si>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</si>
  <si>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</si>
  <si>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</si>
  <si>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</si>
  <si>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</si>
  <si>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</si>
  <si>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</si>
  <si>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</si>
  <si>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</si>
  <si>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</si>
  <si>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</si>
  <si>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</si>
  <si>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</si>
  <si>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</si>
  <si>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</si>
  <si>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</si>
  <si>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</si>
  <si>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</si>
  <si>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</si>
  <si>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</si>
  <si>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</si>
  <si>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</si>
  <si>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</si>
  <si>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</si>
  <si>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</si>
  <si>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</si>
  <si>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</si>
  <si>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</si>
  <si>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</si>
  <si>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</si>
  <si>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</si>
  <si>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</si>
  <si>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</si>
  <si>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</si>
  <si>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</si>
  <si>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</si>
  <si>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</si>
  <si>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</si>
  <si>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</si>
  <si>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</si>
  <si>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</si>
  <si>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</si>
  <si>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</si>
  <si>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</si>
  <si>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</si>
  <si>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</si>
  <si>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</si>
  <si>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</si>
  <si>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</si>
  <si>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</si>
  <si>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</si>
  <si>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</si>
  <si>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</si>
  <si>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</si>
  <si>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</si>
  <si>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</si>
  <si>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</si>
  <si>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</si>
  <si>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</si>
  <si>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</si>
  <si>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</si>
  <si>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</si>
  <si>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</si>
  <si>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</si>
  <si>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</si>
  <si>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</si>
  <si>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</si>
  <si>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</si>
  <si>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</si>
  <si>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</si>
  <si>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</si>
  <si>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</si>
  <si>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</si>
  <si>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</si>
  <si>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</si>
  <si>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</si>
  <si>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</si>
  <si>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</si>
  <si>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</si>
  <si>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</si>
  <si>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</si>
  <si>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</si>
  <si>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</si>
  <si>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</si>
  <si>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</si>
  <si>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</si>
  <si>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</si>
  <si>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</si>
  <si>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</si>
  <si>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</si>
  <si>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</si>
  <si>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</si>
  <si>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</si>
  <si>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</si>
  <si>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</si>
  <si>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</si>
  <si>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</si>
  <si>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</si>
  <si>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</si>
  <si>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</si>
  <si>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</si>
  <si>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</si>
  <si>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</si>
  <si>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</si>
  <si>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</si>
  <si>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</si>
  <si>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</si>
  <si>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</si>
  <si>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</si>
  <si>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</si>
  <si>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</si>
  <si>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</si>
  <si>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</si>
  <si>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</si>
  <si>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</si>
  <si>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</si>
  <si>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</si>
  <si>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</si>
  <si>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</si>
  <si>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</si>
  <si>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</si>
  <si>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</si>
  <si>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</si>
  <si>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</si>
  <si>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</si>
  <si>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</si>
  <si>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</si>
  <si>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</si>
  <si>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</si>
  <si>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</si>
  <si>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</si>
  <si>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</si>
  <si>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</si>
  <si>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</si>
  <si>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</si>
  <si>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</si>
  <si>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</si>
  <si>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</si>
  <si>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</si>
  <si>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</si>
  <si>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</si>
  <si>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</si>
  <si>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</si>
  <si>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</si>
  <si>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</si>
  <si>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</si>
  <si>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</si>
  <si>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</si>
  <si>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</si>
  <si>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</si>
  <si>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The amount by which nominal value of the cover pool exceeds the nominal outstanding amount of covered bonds.(Cover pool Assets - Outstanding Covered Bonds / Outstanding Covered Bonds)</t>
  </si>
  <si>
    <t>HG.1.2</t>
  </si>
  <si>
    <t>OC Calculation: Legal minimum</t>
  </si>
  <si>
    <t>According to Swedish law the legal minimum OC is 2% .</t>
  </si>
  <si>
    <t>HG.1.3</t>
  </si>
  <si>
    <t>OC Calculation: Committed</t>
  </si>
  <si>
    <t>HG.1.4</t>
  </si>
  <si>
    <t>Interest Rate Types</t>
  </si>
  <si>
    <t>Floating refers to loans for which the interest rate is contractually fixed for a period of three months or shorter. Other loans are considered as fixed.</t>
  </si>
  <si>
    <t>HG.1.5</t>
  </si>
  <si>
    <t>Residual Life Buckets of Cover assets [i.e. how is the contractual and/or expected residual life defined? What assumptions eg, in terms of prepayments? etc.]</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</si>
  <si>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</si>
  <si>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</si>
  <si>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</si>
  <si>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on extended maturity. All covered bonds are hard bullets at present.</t>
  </si>
  <si>
    <t>HG.1.7</t>
  </si>
  <si>
    <t>LTVs: Definition</t>
  </si>
  <si>
    <t>Loans are distributed to LTV-buckets as described on the website of ASCB (Association of Swedish Covered Bond Issuers) : http://www.ascb.se/sites/default/files/LoanToValueForSwedishCoverPools_20100305_mark-1.doc</t>
  </si>
  <si>
    <t>HG.1.8</t>
  </si>
  <si>
    <t>LTVs: Calculation of property/shipping value</t>
  </si>
  <si>
    <t>LTV  is calculated using market values. For residential collateral, a loan may be included up to 75% of the market value, for agricultural collateral up to 70% and for office and commercial collateral up to 60% ( max 10% of cover pool)</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</si>
  <si>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</si>
  <si>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</si>
  <si>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</si>
  <si>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</si>
  <si>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</si>
  <si>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</si>
  <si>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</si>
  <si>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HG.1.12</t>
  </si>
  <si>
    <t>Hedging Strategy (please explain how you address interest rate and currency risk)</t>
  </si>
  <si>
    <t xml:space="preserve">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t>
  </si>
  <si>
    <t>HG.1.13</t>
  </si>
  <si>
    <t>Non-performing loans</t>
  </si>
  <si>
    <t>A loan where interest, repayments or overdrafts have been due for payment for more than 60 days</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</si>
  <si>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</si>
  <si>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</si>
  <si>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</si>
  <si>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</si>
  <si>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</si>
  <si>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</si>
  <si>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</si>
  <si>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</si>
  <si>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</si>
  <si>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</si>
  <si>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</si>
  <si>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</si>
  <si>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</si>
  <si>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</si>
  <si>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Value</t>
  </si>
  <si>
    <t>HG.2.1</t>
  </si>
  <si>
    <t>HG.2.2</t>
  </si>
  <si>
    <t>HG.2.3</t>
  </si>
  <si>
    <t>OHG.2.1</t>
  </si>
  <si>
    <t>OHG.2.2</t>
  </si>
  <si>
    <t>OHG.2.3</t>
  </si>
  <si>
    <t>OHG.2.4</t>
  </si>
  <si>
    <t>OHG.2.5</t>
  </si>
  <si>
    <t>OHG.2.6</t>
  </si>
  <si>
    <t>OHG.2.7</t>
  </si>
  <si>
    <t>OHG.2.8</t>
  </si>
  <si>
    <t>OHG.2.9</t>
  </si>
  <si>
    <t>OHG.2.10</t>
  </si>
  <si>
    <t>OHG.2.11</t>
  </si>
  <si>
    <t>OHG.2.12</t>
  </si>
  <si>
    <t>3. Reason for No Data</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</si>
  <si>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</si>
  <si>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</si>
  <si>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</si>
  <si>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</si>
  <si>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</si>
  <si>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</si>
  <si>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</si>
  <si>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</si>
  <si>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</si>
  <si>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</si>
  <si>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Definition</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</si>
  <si>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</si>
  <si>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</si>
  <si>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</si>
  <si>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</si>
  <si>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</si>
  <si>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</si>
  <si>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</si>
  <si>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</si>
  <si>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</si>
  <si>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</si>
  <si>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</si>
  <si>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</si>
  <si>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</si>
  <si>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</si>
  <si>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</si>
  <si>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</si>
  <si>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</si>
  <si>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</si>
  <si>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</si>
  <si>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</si>
  <si>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</si>
  <si>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</si>
  <si>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</si>
  <si>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</si>
  <si>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</si>
  <si>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</si>
  <si>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</si>
  <si>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</si>
  <si>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</si>
  <si>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</si>
  <si>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</si>
  <si>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</si>
  <si>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</si>
  <si>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</si>
  <si>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</si>
  <si>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</si>
  <si>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</si>
  <si>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</si>
  <si>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</si>
  <si>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</si>
  <si>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</si>
  <si>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</si>
  <si>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</si>
  <si>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</si>
  <si>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</si>
  <si>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</si>
  <si>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</si>
  <si>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</si>
  <si>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</si>
  <si>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</si>
  <si>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</si>
  <si>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</si>
  <si>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</si>
  <si>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</si>
  <si>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</si>
  <si>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</si>
  <si>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</si>
  <si>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</si>
  <si>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</si>
  <si>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</si>
  <si>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</si>
  <si>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</si>
  <si>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</si>
  <si>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</si>
  <si>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</si>
  <si>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</si>
  <si>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</si>
  <si>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</si>
  <si>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</si>
  <si>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</si>
  <si>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</si>
  <si>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</si>
  <si>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</si>
  <si>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</si>
  <si>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</si>
  <si>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</si>
  <si>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</si>
  <si>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</si>
  <si>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</si>
  <si>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</si>
  <si>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</si>
  <si>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</si>
  <si>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</si>
  <si>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</si>
  <si>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</si>
  <si>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</si>
  <si>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</si>
  <si>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</si>
  <si>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</si>
  <si>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</si>
  <si>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</si>
  <si>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</si>
  <si>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</si>
  <si>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</si>
  <si>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</si>
  <si>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</si>
  <si>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</si>
  <si>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</si>
  <si>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</si>
  <si>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</si>
  <si>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</si>
  <si>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</si>
  <si>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</si>
  <si>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</si>
  <si>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</si>
  <si>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</si>
  <si>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</si>
  <si>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</si>
  <si>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</si>
  <si>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</si>
  <si>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</si>
  <si>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</si>
  <si>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</si>
  <si>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</si>
  <si>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</si>
  <si>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</si>
  <si>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</si>
  <si>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</si>
  <si>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</si>
  <si>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</si>
  <si>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</si>
  <si>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</si>
  <si>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</si>
  <si>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</si>
  <si>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</si>
  <si>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</si>
  <si>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</si>
  <si>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</si>
  <si>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</si>
  <si>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</si>
  <si>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</si>
  <si>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</si>
  <si>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</si>
  <si>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</si>
  <si>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</si>
  <si>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</si>
  <si>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</si>
  <si>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</si>
  <si>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</si>
  <si>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</si>
  <si>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</si>
  <si>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</si>
  <si>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</si>
  <si>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</si>
  <si>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</si>
  <si>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</si>
  <si>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</si>
  <si>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</si>
  <si>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</si>
  <si>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</si>
  <si>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</si>
  <si>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</si>
  <si>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</si>
  <si>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</si>
  <si>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</si>
  <si>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</si>
  <si>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</si>
  <si>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</si>
  <si>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</si>
  <si>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</si>
  <si>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</si>
  <si>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</si>
  <si>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</si>
  <si>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</si>
  <si>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</si>
  <si>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</si>
  <si>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</si>
  <si>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</si>
  <si>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Nominal (mm)</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</si>
  <si>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</si>
  <si>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</si>
  <si>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</si>
  <si>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</si>
  <si>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</si>
  <si>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</si>
  <si>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</si>
  <si>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</si>
  <si>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</si>
  <si>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</si>
  <si>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</si>
  <si>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</si>
  <si>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</si>
  <si>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</si>
  <si>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</si>
  <si>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</si>
  <si>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</si>
  <si>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</si>
  <si>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</si>
  <si>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</si>
  <si>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</si>
  <si>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</si>
  <si>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</si>
  <si>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</si>
  <si>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</si>
  <si>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</si>
  <si>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</si>
  <si>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</si>
  <si>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</si>
  <si>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</si>
  <si>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</si>
  <si>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2. General Information</t>
  </si>
  <si>
    <t>Residential Loans</t>
  </si>
  <si>
    <t>Commercial Loans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</si>
  <si>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</si>
  <si>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</si>
  <si>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</si>
  <si>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</si>
  <si>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</si>
  <si>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</si>
  <si>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</si>
  <si>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</si>
  <si>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</si>
  <si>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</si>
  <si>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</si>
  <si>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</si>
  <si>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</si>
  <si>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</si>
  <si>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</si>
  <si>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</si>
  <si>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</si>
  <si>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</si>
  <si>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</si>
  <si>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</si>
  <si>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</si>
  <si>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</si>
  <si>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</si>
  <si>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</si>
  <si>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</si>
  <si>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</si>
  <si>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</si>
  <si>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</si>
  <si>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</si>
  <si>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</si>
  <si>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</si>
  <si>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</si>
  <si>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</si>
  <si>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</si>
  <si>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</si>
  <si>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</si>
  <si>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</si>
  <si>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</si>
  <si>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</si>
  <si>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</si>
  <si>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</si>
  <si>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</si>
  <si>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</si>
  <si>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</si>
  <si>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</si>
  <si>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</si>
  <si>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</si>
  <si>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</si>
  <si>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</si>
  <si>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</si>
  <si>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</si>
  <si>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</si>
  <si>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</si>
  <si>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</si>
  <si>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</si>
  <si>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</si>
  <si>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</si>
  <si>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</si>
  <si>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</si>
  <si>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</si>
  <si>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</si>
  <si>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</si>
  <si>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</si>
  <si>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</si>
  <si>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</si>
  <si>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</si>
  <si>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</si>
  <si>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</si>
  <si>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</si>
  <si>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</si>
  <si>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</si>
  <si>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</si>
  <si>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</si>
  <si>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</si>
  <si>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</si>
  <si>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</si>
  <si>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</si>
  <si>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</si>
  <si>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</si>
  <si>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</si>
  <si>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</si>
  <si>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</si>
  <si>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</si>
  <si>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</si>
  <si>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</si>
  <si>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</si>
  <si>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</si>
  <si>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</si>
  <si>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</si>
  <si>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</si>
  <si>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</si>
  <si>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</si>
  <si>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</si>
  <si>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</si>
  <si>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</si>
  <si>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</si>
  <si>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</si>
  <si>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</si>
  <si>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</si>
  <si>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</si>
  <si>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</si>
  <si>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</si>
  <si>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</si>
  <si>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</si>
  <si>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</si>
  <si>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</si>
  <si>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</si>
  <si>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</si>
  <si>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</si>
  <si>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</si>
  <si>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</si>
  <si>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</si>
  <si>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</si>
  <si>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</si>
  <si>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</si>
  <si>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</si>
  <si>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</si>
  <si>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</si>
  <si>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</si>
  <si>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</si>
  <si>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</si>
  <si>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</si>
  <si>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</si>
  <si>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</si>
  <si>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</si>
  <si>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</si>
  <si>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</si>
  <si>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</si>
  <si>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</si>
  <si>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</si>
  <si>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</si>
  <si>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</si>
  <si>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</si>
  <si>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</si>
  <si>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</si>
  <si>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</si>
  <si>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</si>
  <si>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</si>
  <si>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</si>
  <si>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</si>
  <si>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</si>
  <si>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</si>
  <si>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</si>
  <si>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</si>
  <si>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</si>
  <si>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</si>
  <si>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</si>
  <si>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</si>
  <si>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</si>
  <si>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</si>
  <si>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</si>
  <si>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</si>
  <si>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</si>
  <si>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</si>
  <si>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</si>
  <si>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</si>
  <si>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</si>
  <si>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</si>
  <si>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</si>
  <si>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</si>
  <si>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</si>
  <si>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</si>
  <si>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</si>
  <si>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</si>
  <si>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</si>
  <si>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</si>
  <si>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</si>
  <si>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</si>
  <si>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</si>
  <si>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</si>
  <si>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</si>
  <si>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</si>
  <si>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</si>
  <si>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</si>
  <si>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</si>
  <si>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</si>
  <si>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</si>
  <si>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</si>
  <si>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</si>
  <si>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</si>
  <si>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</si>
  <si>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</si>
  <si>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</si>
  <si>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</si>
  <si>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</si>
  <si>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</si>
  <si>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</si>
  <si>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</si>
  <si>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</si>
  <si>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</si>
  <si>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</si>
  <si>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</si>
  <si>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</si>
  <si>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</si>
  <si>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</si>
  <si>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</si>
  <si>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</si>
  <si>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</si>
  <si>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</si>
  <si>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</si>
  <si>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</si>
  <si>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</si>
  <si>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</si>
  <si>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</si>
  <si>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</si>
  <si>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</si>
  <si>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</si>
  <si>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</si>
  <si>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</si>
  <si>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</si>
  <si>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</si>
  <si>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</si>
  <si>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</si>
  <si>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</si>
  <si>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</si>
  <si>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</si>
  <si>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</si>
  <si>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</si>
  <si>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</si>
  <si>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</si>
  <si>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</si>
  <si>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</si>
  <si>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</si>
  <si>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</si>
  <si>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</si>
  <si>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</si>
  <si>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</si>
  <si>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</si>
  <si>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</si>
  <si>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</si>
  <si>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</si>
  <si>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</si>
  <si>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</si>
  <si>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</si>
  <si>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</si>
  <si>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</si>
  <si>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</si>
  <si>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</si>
  <si>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</si>
  <si>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</si>
  <si>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</si>
  <si>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</si>
  <si>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</si>
  <si>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</si>
  <si>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</si>
  <si>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</si>
  <si>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</si>
  <si>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</si>
  <si>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</si>
  <si>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</si>
  <si>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</si>
  <si>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</si>
  <si>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</si>
  <si>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</si>
  <si>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</si>
  <si>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</si>
  <si>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</si>
  <si>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</si>
  <si>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</si>
  <si>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</si>
  <si>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</si>
  <si>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</si>
  <si>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</si>
  <si>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</si>
  <si>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</si>
  <si>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</si>
  <si>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</si>
  <si>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</si>
  <si>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</si>
  <si>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</si>
  <si>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</si>
  <si>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</si>
  <si>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</si>
  <si>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</si>
  <si>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</si>
  <si>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</si>
  <si>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</si>
  <si>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</si>
  <si>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</si>
  <si>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</si>
  <si>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</si>
  <si>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</si>
  <si>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</si>
  <si>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</si>
  <si>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</si>
  <si>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</si>
  <si>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</si>
  <si>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</si>
  <si>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</si>
  <si>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</si>
  <si>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</si>
  <si>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</si>
  <si>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</si>
  <si>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</si>
  <si>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</si>
  <si>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</si>
  <si>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</si>
  <si>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</si>
  <si>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</si>
  <si>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</si>
  <si>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</si>
  <si>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</si>
  <si>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</si>
  <si>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</si>
  <si>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</si>
  <si>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</si>
  <si>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</si>
  <si>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</si>
  <si>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</si>
  <si>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</si>
  <si>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</si>
  <si>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</si>
  <si>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</si>
  <si>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</si>
  <si>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</si>
  <si>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</si>
  <si>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</si>
  <si>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</si>
  <si>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</si>
  <si>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</si>
  <si>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</si>
  <si>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</si>
  <si>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</si>
  <si>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</si>
  <si>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</si>
  <si>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</si>
  <si>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</si>
  <si>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</si>
  <si>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</si>
  <si>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</si>
  <si>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</si>
  <si>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</si>
  <si>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</si>
  <si>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</si>
  <si>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</si>
  <si>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</si>
  <si>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</si>
  <si>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</si>
  <si>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</si>
  <si>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</si>
  <si>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</si>
  <si>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</si>
  <si>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</si>
  <si>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</si>
  <si>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</si>
  <si>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</si>
  <si>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</si>
  <si>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</si>
  <si>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</si>
  <si>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</si>
  <si>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</si>
  <si>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</si>
  <si>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</si>
  <si>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</si>
  <si>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</si>
  <si>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</si>
  <si>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</si>
  <si>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</si>
  <si>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</si>
  <si>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</si>
  <si>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</si>
  <si>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</si>
  <si>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</si>
  <si>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</si>
  <si>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</si>
  <si>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</si>
  <si>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</si>
  <si>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</si>
  <si>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</si>
  <si>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</si>
  <si>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</si>
  <si>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</si>
  <si>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</si>
  <si>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</si>
  <si>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</si>
  <si>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</si>
  <si>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</si>
  <si>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</si>
  <si>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</si>
  <si>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</si>
  <si>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</si>
  <si>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</si>
  <si>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</si>
  <si>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</si>
  <si>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</si>
  <si>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</si>
  <si>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</si>
  <si>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</si>
  <si>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</si>
  <si>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</si>
  <si>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</si>
  <si>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</si>
  <si>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</si>
  <si>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</si>
  <si>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</si>
  <si>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</si>
  <si>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</si>
  <si>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</si>
  <si>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</si>
  <si>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</si>
  <si>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</si>
  <si>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</si>
  <si>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</si>
  <si>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</si>
  <si>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</si>
  <si>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</si>
  <si>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</si>
  <si>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</si>
  <si>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</si>
  <si>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</si>
  <si>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</si>
  <si>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</si>
  <si>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</si>
  <si>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</si>
  <si>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</si>
  <si>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</si>
  <si>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</si>
  <si>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</si>
  <si>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</si>
  <si>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</si>
  <si>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</si>
  <si>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</si>
  <si>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</si>
  <si>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</si>
  <si>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</si>
  <si>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</si>
  <si>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</si>
  <si>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</si>
  <si>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</si>
  <si>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</si>
  <si>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</si>
  <si>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</si>
  <si>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</si>
  <si>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</si>
  <si>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</si>
  <si>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</si>
  <si>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</si>
  <si>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</si>
  <si>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</si>
  <si>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</si>
  <si>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</si>
  <si>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</si>
  <si>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</si>
  <si>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</si>
  <si>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</si>
  <si>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</si>
  <si>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</si>
  <si>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</si>
  <si>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</si>
  <si>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</si>
  <si>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SM.2B.23.11</t>
  </si>
  <si>
    <t>SM.2B.23.12</t>
  </si>
  <si>
    <t>SM.2B.23.13</t>
  </si>
  <si>
    <t>OSM.2B.23.1</t>
  </si>
  <si>
    <t>o/w Cultural purposes</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</si>
  <si>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</si>
  <si>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</si>
  <si>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</si>
  <si>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</si>
  <si>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</si>
  <si>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</si>
  <si>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</si>
  <si>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</si>
  <si>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</si>
  <si>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</si>
  <si>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</si>
  <si>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</si>
  <si>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</si>
  <si>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</si>
  <si>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</si>
  <si>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</si>
  <si>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</si>
  <si>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</si>
  <si>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</si>
  <si>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</si>
  <si>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</si>
  <si>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</si>
  <si>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</si>
  <si>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</si>
  <si>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</si>
  <si>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</si>
  <si>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</si>
  <si>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</si>
  <si>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</si>
  <si>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</si>
  <si>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</si>
  <si>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</si>
  <si>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</si>
  <si>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</si>
  <si>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</si>
  <si>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</si>
  <si>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</si>
  <si>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</si>
  <si>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</si>
  <si>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</si>
  <si>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</si>
  <si>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</si>
  <si>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</si>
  <si>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</si>
  <si>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</si>
  <si>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</si>
  <si>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</si>
  <si>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</si>
  <si>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</si>
  <si>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</si>
  <si>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</si>
  <si>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</si>
  <si>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</si>
  <si>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</si>
  <si>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</si>
  <si>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</si>
  <si>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</si>
  <si>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</si>
  <si>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</si>
  <si>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</si>
  <si>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</si>
  <si>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</si>
  <si>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</si>
  <si>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</si>
  <si>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</si>
  <si>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</si>
  <si>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</si>
  <si>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</si>
  <si>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</si>
  <si>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</si>
  <si>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</si>
  <si>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</si>
  <si>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</si>
  <si>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</si>
  <si>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</si>
  <si>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</si>
  <si>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</si>
  <si>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</si>
  <si>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</si>
  <si>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</si>
  <si>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</si>
  <si>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</si>
  <si>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</si>
  <si>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</si>
  <si>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</si>
  <si>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</si>
  <si>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</si>
  <si>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</si>
  <si>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</si>
  <si>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</si>
  <si>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</si>
  <si>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</si>
  <si>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</si>
  <si>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COV.2.1.1</t>
  </si>
  <si>
    <t>COV.2.1.2</t>
  </si>
  <si>
    <t>COV.2.1.3</t>
  </si>
  <si>
    <t>COV.2.1.4</t>
  </si>
  <si>
    <t>OCOV.2.1.5</t>
  </si>
  <si>
    <t>OCOV.2.1.6</t>
  </si>
  <si>
    <t>OCOV.2.1.7</t>
  </si>
  <si>
    <t>OCOV.2.1.8</t>
  </si>
  <si>
    <t>38</t>
  </si>
  <si>
    <t>39</t>
  </si>
  <si>
    <t>43 for Mortgage Assets</t>
  </si>
  <si>
    <t>52</t>
  </si>
  <si>
    <t>166 for Residential Mortgage Assets</t>
  </si>
  <si>
    <t>130 for Mortgage Assets</t>
  </si>
  <si>
    <t>111</t>
  </si>
  <si>
    <t>163</t>
  </si>
  <si>
    <t>137</t>
  </si>
  <si>
    <t>17 for Harmonised Glossary</t>
  </si>
  <si>
    <t>65</t>
  </si>
  <si>
    <t>88</t>
  </si>
  <si>
    <t>160 for Mortgage Assets</t>
  </si>
  <si>
    <t>173</t>
  </si>
  <si>
    <t>48 for Public Sector Assets</t>
  </si>
  <si>
    <t>268 for Commercial Mortgage Assets</t>
  </si>
  <si>
    <t>166 for Public Sector Assets</t>
  </si>
  <si>
    <t>18 for Public Sector Assets</t>
  </si>
  <si>
    <t>129 for Public Sector Assets</t>
  </si>
  <si>
    <t>UCITS Compliance (Y/N)</t>
  </si>
  <si>
    <t>Y</t>
  </si>
  <si>
    <t>CRR Compliance (Y/N)</t>
  </si>
  <si>
    <t>LCR status</t>
  </si>
  <si>
    <t>Total Mortgages</t>
  </si>
  <si>
    <t>Number of mortgage loans</t>
  </si>
  <si>
    <t>1. types of granted payment holiday (original duration)</t>
  </si>
  <si>
    <t>1 month</t>
  </si>
  <si>
    <t>2 months</t>
  </si>
  <si>
    <t>3 months</t>
  </si>
  <si>
    <t>4 to 6 months</t>
  </si>
  <si>
    <t>over 6 months</t>
  </si>
  <si>
    <t>total</t>
  </si>
  <si>
    <t>n % nominal (mn) of affected notional amount to total cover pool</t>
  </si>
  <si>
    <t xml:space="preserve">principal &amp; interest deferred </t>
  </si>
  <si>
    <t>Principal deferred</t>
  </si>
  <si>
    <t>Total payment holiday</t>
  </si>
  <si>
    <t>o/w [if relevant, please specify]</t>
  </si>
  <si>
    <t>Reporting Date: 04/01/22</t>
  </si>
  <si>
    <t>Cut-off Date: 30/12/21</t>
  </si>
  <si>
    <t>30/12/21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</si>
</sst>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000"/>
    <numFmt numFmtId="175" formatCode="0.0000"/>
  </numFmts>
  <fonts count="38" x14ac:knownFonts="1">
    <font>
      <sz val="11"/>
      <color theme="1"/>
      <name val="Calibri"/>
      <family val="2"/>
      <scheme val="minor"/>
    </font>
    <font>
      <b/>
      <sz val="24"/>
      <color rgb="FF000000"/>
      <name val="Calibri"/>
      <family val="2"/>
      <scheme val="minor"/>
    </font>
    <font>
      <sz val="13"/>
      <color rgb="FF1E1B1D"/>
      <name val="Calibri"/>
      <family val="2"/>
      <scheme val="minor"/>
    </font>
    <font>
      <b/>
      <sz val="14"/>
      <color theme="1"/>
      <name val="Calibri"/>
      <family val="2"/>
      <scheme val="minor"/>
    </font>
    <font>
      <sz val="13"/>
      <color rgb="FF000000"/>
      <name val="Calibri"/>
      <family val="2"/>
      <scheme val="minor"/>
    </font>
    <font>
      <b/>
      <sz val="13"/>
      <color theme="1"/>
      <name val="Calibri"/>
      <family val="2"/>
      <scheme val="minor"/>
    </font>
    <font>
      <sz val="13"/>
      <color theme="1"/>
      <name val="Calibri"/>
      <family val="2"/>
      <scheme val="minor"/>
    </font>
    <font>
      <b/>
      <sz val="13"/>
      <color rgb="FF333333"/>
      <name val="Calibri"/>
      <family val="2"/>
      <scheme val="minor"/>
    </font>
    <font>
      <b/>
      <sz val="24"/>
      <color rgb="FFE36C09"/>
      <name val="Calibri"/>
      <family val="2"/>
      <scheme val="minor"/>
    </font>
    <font>
      <b/>
      <sz val="20"/>
      <color rgb="FF000000"/>
      <name val="Calibri"/>
      <family val="2"/>
      <scheme val="minor"/>
    </font>
    <font>
      <sz val="16"/>
      <color theme="1"/>
      <name val="Calibri"/>
      <family val="2"/>
      <scheme val="minor"/>
    </font>
    <font>
      <b/>
      <sz val="10"/>
      <color theme="1"/>
      <name val="Calibri"/>
      <family val="2"/>
      <scheme val="minor"/>
    </font>
    <font>
      <sz val="11"/>
      <color rgb="FFFFFFFF"/>
      <name val="Calibri"/>
      <family val="2"/>
      <scheme val="minor"/>
    </font>
    <font>
      <u/>
      <sz val="11"/>
      <color rgb="FFFFFFFF"/>
      <name val="Calibri"/>
      <family val="2"/>
      <scheme val="minor"/>
    </font>
    <font>
      <sz val="11"/>
      <color rgb="FFFFFFFF"/>
      <name val="Calibri"/>
      <family val="2"/>
      <scheme val="minor"/>
    </font>
    <font>
      <sz val="11"/>
      <color rgb="FF000000"/>
      <name val="Calibri"/>
      <family val="2"/>
      <scheme val="minor"/>
    </font>
    <font>
      <b/>
      <sz val="11"/>
      <color rgb="FF000000"/>
      <name val="Calibri"/>
      <family val="2"/>
      <scheme val="minor"/>
    </font>
    <font>
      <sz val="9"/>
      <color rgb="FF000000"/>
      <name val="Calibri"/>
      <family val="2"/>
      <scheme val="minor"/>
    </font>
    <font>
      <b/>
      <sz val="14"/>
      <color rgb="FFFFFFFF"/>
      <name val="Calibri"/>
      <family val="2"/>
      <scheme val="minor"/>
    </font>
    <font>
      <b/>
      <i/>
      <sz val="14"/>
      <color rgb="FFFFFFFF"/>
      <name val="Calibri"/>
      <family val="2"/>
      <scheme val="minor"/>
    </font>
    <font>
      <b/>
      <i/>
      <sz val="11"/>
      <color theme="1"/>
      <name val="Calibri"/>
      <family val="2"/>
      <scheme val="minor"/>
    </font>
    <font>
      <b/>
      <sz val="11"/>
      <color rgb="FFFFFFFF"/>
      <name val="Calibri"/>
      <family val="2"/>
      <scheme val="minor"/>
    </font>
    <font>
      <u/>
      <sz val="11"/>
      <color rgb="FF0000FF"/>
      <name val="Calibri"/>
      <family val="2"/>
      <scheme val="minor"/>
    </font>
    <font>
      <b/>
      <sz val="11"/>
      <color theme="1"/>
      <name val="Calibri"/>
      <family val="2"/>
      <scheme val="minor"/>
    </font>
    <font>
      <u/>
      <sz val="11"/>
      <color rgb="FF0000FF"/>
      <name val="Calibri"/>
      <family val="2"/>
      <scheme val="minor"/>
    </font>
    <font>
      <i/>
      <sz val="11"/>
      <color theme="1"/>
      <name val="Calibri"/>
      <family val="2"/>
      <scheme val="minor"/>
    </font>
    <font>
      <b/>
      <sz val="14"/>
      <color rgb="FFFFFFFF"/>
      <name val="Calibri"/>
      <family val="2"/>
      <scheme val="minor"/>
    </font>
    <font>
      <u/>
      <sz val="11"/>
      <color theme="10"/>
      <name val="Calibri"/>
      <family val="2"/>
    </font>
    <font>
      <sz val="10"/>
      <color rgb="FF000000"/>
      <name val="Arial"/>
      <family val="2"/>
    </font>
    <font>
      <i/>
      <sz val="11"/>
      <color rgb="FF000000"/>
      <name val="Calibri"/>
      <family val="2"/>
      <scheme val="minor"/>
    </font>
    <font>
      <i/>
      <sz val="9"/>
      <color theme="1"/>
      <name val="Calibri"/>
      <family val="2"/>
      <scheme val="minor"/>
    </font>
    <font>
      <b/>
      <sz val="11"/>
      <color rgb="FF000000"/>
      <name val="Calibri"/>
      <family val="2"/>
      <scheme val="minor"/>
    </font>
    <font>
      <u/>
      <sz val="11"/>
      <color theme="1"/>
      <name val="Calibri"/>
      <family val="2"/>
      <scheme val="minor"/>
    </font>
    <font>
      <b/>
      <sz val="11"/>
      <color rgb="FFFF0000"/>
      <name val="Calibri"/>
      <family val="2"/>
      <scheme val="minor"/>
    </font>
    <font>
      <i/>
      <sz val="11"/>
      <color rgb="FF0070C0"/>
      <name val="Calibri"/>
      <family val="2"/>
      <scheme val="minor"/>
    </font>
    <font>
      <b/>
      <sz val="24"/>
      <color rgb="FFE36C09"/>
      <name val="Calibri"/>
      <family val="2"/>
      <scheme val="minor"/>
    </font>
    <font>
      <b/>
      <sz val="13"/>
      <color rgb="FF1E1B1D"/>
      <name val="Calibri"/>
      <family val="2"/>
      <scheme val="minor"/>
    </font>
    <font>
      <i/>
      <sz val="13"/>
      <color theme="1"/>
      <name val="Calibri"/>
      <family val="2"/>
      <scheme val="minor"/>
    </font>
  </fonts>
  <fills count="15">
    <fill>
      <patternFill patternType="none"/>
    </fill>
    <fill>
      <patternFill patternType="gray125"/>
    </fill>
    <fill>
      <patternFill patternType="solid">
        <fgColor rgb="FFFF6600"/>
        <bgColor indexed="64"/>
      </patternFill>
    </fill>
    <fill>
      <patternFill patternType="solid">
        <fgColor rgb="FFE36E00"/>
        <bgColor indexed="64"/>
      </patternFill>
    </fill>
    <fill>
      <patternFill patternType="solid">
        <fgColor rgb="FF008000"/>
        <bgColor indexed="64"/>
      </patternFill>
    </fill>
    <fill>
      <patternFill patternType="solid">
        <fgColor rgb="FF4F81BD"/>
        <bgColor indexed="64"/>
      </patternFill>
    </fill>
    <fill>
      <patternFill patternType="solid">
        <fgColor rgb="FF847A75"/>
        <bgColor indexed="64"/>
      </patternFill>
    </fill>
    <fill>
      <patternFill patternType="solid">
        <fgColor rgb="FFFABF8F"/>
        <bgColor indexed="64"/>
      </patternFill>
    </fill>
    <fill>
      <patternFill patternType="solid">
        <fgColor rgb="FF243386"/>
        <bgColor indexed="64"/>
      </patternFill>
    </fill>
    <fill>
      <patternFill patternType="solid">
        <fgColor rgb="FFE67B32"/>
        <bgColor indexed="64"/>
      </patternFill>
    </fill>
    <fill>
      <patternFill patternType="solid">
        <fgColor rgb="FFB2A1C7"/>
        <bgColor indexed="64"/>
      </patternFill>
    </fill>
    <fill>
      <patternFill patternType="solid">
        <fgColor rgb="FFFFBF91"/>
        <bgColor indexed="64"/>
      </patternFill>
    </fill>
    <fill>
      <patternFill patternType="solid">
        <fgColor rgb="FFFABF8F"/>
        <bgColor indexed="64"/>
      </patternFill>
    </fill>
    <fill>
      <patternFill patternType="solid">
        <fgColor rgb="FFE36C09"/>
        <bgColor indexed="64"/>
      </patternFill>
    </fill>
    <fill>
      <patternFill patternType="solid">
        <fgColor rgb="FFFFFFFF"/>
        <bgColor indexed="64"/>
      </patternFill>
    </fill>
  </fills>
  <borders count="16">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style="medium">
        <color rgb="FFE36E00"/>
      </top>
      <bottom style="medium">
        <color rgb="FFE36E00"/>
      </bottom>
      <diagonal/>
    </border>
    <border>
      <left style="medium">
        <color rgb="FFE36C09"/>
      </left>
      <right/>
      <top/>
      <bottom/>
      <diagonal/>
    </border>
    <border>
      <left style="medium">
        <color rgb="FFE36C09"/>
      </left>
      <right/>
      <top style="medium">
        <color rgb="FFE36C09"/>
      </top>
      <bottom/>
      <diagonal/>
    </border>
    <border>
      <left style="medium">
        <color rgb="FFE36C09"/>
      </left>
      <right/>
      <top/>
      <bottom style="medium">
        <color rgb="FFE36C09"/>
      </bottom>
      <diagonal/>
    </border>
    <border>
      <left style="medium">
        <color rgb="FFE36C09"/>
      </left>
      <right/>
      <top style="medium">
        <color rgb="FFE36C09"/>
      </top>
      <bottom style="medium">
        <color rgb="FFE36C09"/>
      </bottom>
      <diagonal/>
    </border>
    <border>
      <left/>
      <right style="medium">
        <color rgb="FFE36C09"/>
      </right>
      <top style="medium">
        <color rgb="FFE36C09"/>
      </top>
      <bottom style="medium">
        <color rgb="FFE36C09"/>
      </bottom>
      <diagonal/>
    </border>
    <border>
      <left style="medium">
        <color rgb="FFE36C09"/>
      </left>
      <right/>
      <top style="thin">
        <color rgb="FFF79646"/>
      </top>
      <bottom style="medium">
        <color rgb="FFE36C09"/>
      </bottom>
      <diagonal/>
    </border>
    <border>
      <left/>
      <right/>
      <top style="thin">
        <color rgb="FFF79646"/>
      </top>
      <bottom style="medium">
        <color rgb="FFE36C09"/>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2">
    <xf numFmtId="0" fontId="0" fillId="0" borderId="0"/>
    <xf numFmtId="0" fontId="27" fillId="0" borderId="0" applyNumberFormat="0" applyFill="0" applyBorder="0" applyAlignment="0" applyProtection="0">
      <alignment vertical="top"/>
      <protection locked="0"/>
    </xf>
  </cellStyleXfs>
  <cellXfs count="131">
    <xf numFmtId="0" fontId="0" fillId="0" borderId="0" xfId="0"/>
    <xf numFmtId="0" fontId="1"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wrapText="1"/>
    </xf>
    <xf numFmtId="0" fontId="2"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7" fillId="0" borderId="0" xfId="0" applyFont="1" applyAlignment="1">
      <alignment vertical="center" wrapText="1"/>
    </xf>
    <xf numFmtId="0" fontId="6" fillId="0" borderId="0" xfId="0" applyFont="1" applyAlignment="1">
      <alignment vertical="center" wrapText="1"/>
    </xf>
    <xf numFmtId="0" fontId="1"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15" fillId="0" borderId="0" xfId="0" applyFont="1"/>
    <xf numFmtId="0" fontId="16" fillId="0" borderId="0" xfId="0" applyFont="1"/>
    <xf numFmtId="0" fontId="17" fillId="0" borderId="0" xfId="0" applyFont="1"/>
    <xf numFmtId="0" fontId="9" fillId="0" borderId="0" xfId="0" applyFont="1" applyAlignment="1">
      <alignment horizontal="left" vertical="center"/>
    </xf>
    <xf numFmtId="0" fontId="18" fillId="3" borderId="1" xfId="0" applyFont="1" applyFill="1" applyBorder="1" applyAlignment="1">
      <alignment horizontal="center" vertical="center" wrapText="1"/>
    </xf>
    <xf numFmtId="0" fontId="19" fillId="6" borderId="2" xfId="0" applyFont="1" applyFill="1" applyBorder="1" applyAlignment="1">
      <alignment horizontal="left" vertical="center"/>
    </xf>
    <xf numFmtId="0" fontId="20" fillId="7" borderId="2" xfId="0" applyFont="1" applyFill="1" applyBorder="1" applyAlignment="1">
      <alignment horizontal="left" vertical="center"/>
    </xf>
    <xf numFmtId="0" fontId="21" fillId="3" borderId="2" xfId="0" applyFont="1" applyFill="1" applyBorder="1" applyAlignment="1">
      <alignment horizontal="center" vertical="center" wrapText="1"/>
    </xf>
    <xf numFmtId="0" fontId="15" fillId="0" borderId="3" xfId="0" applyFont="1" applyBorder="1" applyAlignment="1">
      <alignment vertical="center" wrapText="1"/>
    </xf>
    <xf numFmtId="0" fontId="0" fillId="0" borderId="3" xfId="0" applyBorder="1" applyAlignment="1">
      <alignment vertical="center" wrapText="1"/>
    </xf>
    <xf numFmtId="0" fontId="18" fillId="8" borderId="0" xfId="0" applyFont="1" applyFill="1" applyAlignment="1">
      <alignment horizontal="center" vertical="center" wrapText="1"/>
    </xf>
    <xf numFmtId="0" fontId="0" fillId="0" borderId="4" xfId="0" applyBorder="1" applyAlignment="1">
      <alignment horizontal="center" vertical="center" wrapText="1"/>
    </xf>
    <xf numFmtId="0" fontId="18" fillId="3" borderId="5" xfId="0" applyFont="1" applyFill="1" applyBorder="1" applyAlignment="1">
      <alignment horizontal="center" vertical="center" wrapText="1"/>
    </xf>
    <xf numFmtId="0" fontId="22" fillId="0" borderId="0" xfId="0" applyFont="1" applyAlignment="1">
      <alignment horizontal="center"/>
    </xf>
    <xf numFmtId="0" fontId="0" fillId="0" borderId="0" xfId="0" applyAlignment="1">
      <alignment horizontal="center" vertical="center" wrapText="1"/>
    </xf>
    <xf numFmtId="0" fontId="18" fillId="3" borderId="0" xfId="0" applyFont="1"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center"/>
    </xf>
    <xf numFmtId="0" fontId="25" fillId="0" borderId="0" xfId="0" applyFont="1" applyAlignment="1">
      <alignment horizontal="center" vertical="center" wrapText="1"/>
    </xf>
    <xf numFmtId="0" fontId="26" fillId="9" borderId="0" xfId="0" applyFont="1" applyFill="1" applyAlignment="1">
      <alignment horizontal="center"/>
    </xf>
    <xf numFmtId="0" fontId="27" fillId="0" borderId="0" xfId="1" applyAlignment="1" applyProtection="1"/>
    <xf numFmtId="0" fontId="20" fillId="7" borderId="0" xfId="0" applyFont="1" applyFill="1" applyAlignment="1">
      <alignment horizontal="center" vertical="center" wrapText="1"/>
    </xf>
    <xf numFmtId="0" fontId="23" fillId="7" borderId="0" xfId="0" applyFont="1" applyFill="1" applyAlignment="1">
      <alignment horizontal="center" vertical="center" wrapText="1"/>
    </xf>
    <xf numFmtId="3" fontId="0" fillId="0" borderId="0" xfId="0" applyNumberFormat="1" applyAlignment="1">
      <alignment horizontal="center"/>
    </xf>
    <xf numFmtId="0" fontId="16" fillId="7" borderId="0" xfId="0" applyFont="1" applyFill="1" applyAlignment="1">
      <alignment horizontal="center" vertical="center" wrapText="1"/>
    </xf>
    <xf numFmtId="9" fontId="0" fillId="0" borderId="0" xfId="0" applyNumberFormat="1" applyAlignment="1">
      <alignment horizontal="center" vertical="center" wrapText="1"/>
    </xf>
    <xf numFmtId="4" fontId="0" fillId="0" borderId="0" xfId="0" applyNumberFormat="1" applyAlignment="1">
      <alignment horizontal="center"/>
    </xf>
    <xf numFmtId="164" fontId="0" fillId="0" borderId="0" xfId="0" applyNumberFormat="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right" vertical="center" wrapText="1"/>
    </xf>
    <xf numFmtId="0" fontId="25" fillId="0" borderId="0" xfId="0" applyFont="1" applyAlignment="1">
      <alignment horizontal="right" vertical="center" wrapText="1"/>
    </xf>
    <xf numFmtId="0" fontId="0" fillId="10" borderId="0" xfId="0" applyFill="1" applyAlignment="1">
      <alignment horizontal="center" vertical="center" wrapText="1"/>
    </xf>
    <xf numFmtId="0" fontId="15" fillId="0" borderId="0" xfId="0" applyFont="1" applyAlignment="1">
      <alignment horizontal="center" vertical="center" wrapText="1"/>
    </xf>
    <xf numFmtId="164" fontId="28" fillId="0" borderId="0" xfId="0" applyNumberFormat="1" applyFont="1" applyAlignment="1">
      <alignment horizontal="center" vertical="center" wrapText="1"/>
    </xf>
    <xf numFmtId="0" fontId="15" fillId="0" borderId="0" xfId="0" applyFont="1" applyAlignment="1">
      <alignment horizontal="right" vertical="center" wrapText="1"/>
    </xf>
    <xf numFmtId="0" fontId="29" fillId="0" borderId="0" xfId="0" applyFont="1" applyAlignment="1">
      <alignment horizontal="right" vertical="center" wrapText="1"/>
    </xf>
    <xf numFmtId="165" fontId="0" fillId="0" borderId="0" xfId="0" applyNumberFormat="1" applyAlignment="1">
      <alignment horizontal="center"/>
    </xf>
    <xf numFmtId="164" fontId="15" fillId="0" borderId="0" xfId="0" applyNumberFormat="1" applyFont="1" applyAlignment="1">
      <alignment horizontal="center" vertical="center" wrapText="1"/>
    </xf>
    <xf numFmtId="3" fontId="15" fillId="0" borderId="0" xfId="0" applyNumberFormat="1" applyFont="1" applyAlignment="1">
      <alignment horizontal="center" vertical="center" wrapText="1"/>
    </xf>
    <xf numFmtId="0" fontId="15" fillId="0" borderId="0" xfId="0" applyFont="1" applyAlignment="1">
      <alignment horizontal="center"/>
    </xf>
    <xf numFmtId="0" fontId="30" fillId="0" borderId="0" xfId="0" applyFont="1" applyAlignment="1">
      <alignment horizontal="left" vertical="center"/>
    </xf>
    <xf numFmtId="10" fontId="0" fillId="0" borderId="0" xfId="0" applyNumberFormat="1" applyAlignment="1">
      <alignment horizontal="center" vertical="center" wrapText="1"/>
    </xf>
    <xf numFmtId="0" fontId="31" fillId="11" borderId="0" xfId="0" applyFont="1" applyFill="1" applyAlignment="1">
      <alignment horizontal="center"/>
    </xf>
    <xf numFmtId="0" fontId="0" fillId="0" borderId="0" xfId="0" applyAlignment="1">
      <alignment horizontal="center" vertical="center"/>
    </xf>
    <xf numFmtId="0" fontId="25" fillId="0" borderId="0" xfId="0" applyFont="1" applyAlignment="1">
      <alignment horizontal="center"/>
    </xf>
    <xf numFmtId="0" fontId="32" fillId="0" borderId="0" xfId="0" applyFont="1" applyAlignment="1">
      <alignment horizontal="center" vertical="center" wrapText="1"/>
    </xf>
    <xf numFmtId="0" fontId="19" fillId="6" borderId="0" xfId="0" applyFont="1" applyFill="1" applyAlignment="1">
      <alignment horizontal="center" vertical="center" wrapText="1"/>
    </xf>
    <xf numFmtId="166" fontId="0" fillId="0" borderId="0" xfId="0" applyNumberFormat="1" applyAlignment="1">
      <alignment horizontal="center" vertical="center" wrapText="1"/>
    </xf>
    <xf numFmtId="164" fontId="20" fillId="7" borderId="0" xfId="0" applyNumberFormat="1" applyFont="1" applyFill="1" applyAlignment="1">
      <alignment horizontal="center" vertical="center" wrapText="1"/>
    </xf>
    <xf numFmtId="0" fontId="18" fillId="3" borderId="6" xfId="0" applyFont="1" applyFill="1" applyBorder="1" applyAlignment="1">
      <alignment horizontal="center" vertical="center" wrapText="1"/>
    </xf>
    <xf numFmtId="0" fontId="15" fillId="0" borderId="0" xfId="0" applyFont="1" applyAlignment="1">
      <alignment horizontal="left" vertical="center"/>
    </xf>
    <xf numFmtId="0" fontId="21" fillId="3" borderId="0" xfId="0" applyFont="1" applyFill="1" applyAlignment="1">
      <alignment horizontal="center" vertical="center" wrapText="1"/>
    </xf>
    <xf numFmtId="0" fontId="23" fillId="0" borderId="0" xfId="0" applyFont="1" applyAlignment="1">
      <alignment horizontal="left" vertical="center" wrapText="1"/>
    </xf>
    <xf numFmtId="0" fontId="34" fillId="0" borderId="0" xfId="0" applyFont="1" applyAlignment="1">
      <alignment horizontal="center" vertical="center" wrapText="1"/>
    </xf>
    <xf numFmtId="0" fontId="15" fillId="0" borderId="4" xfId="0" applyFont="1" applyBorder="1" applyAlignment="1">
      <alignment horizontal="center" vertical="center" wrapText="1"/>
    </xf>
    <xf numFmtId="0" fontId="16" fillId="12" borderId="0" xfId="0" applyFont="1" applyFill="1" applyAlignment="1">
      <alignment horizontal="center" vertical="center" wrapText="1"/>
    </xf>
    <xf numFmtId="166" fontId="15" fillId="0" borderId="0" xfId="0" applyNumberFormat="1" applyFont="1" applyAlignment="1" applyProtection="1">
      <alignment horizontal="center" vertical="center" wrapText="1"/>
      <protection locked="0"/>
    </xf>
    <xf numFmtId="3" fontId="15" fillId="0" borderId="0" xfId="0" applyNumberFormat="1" applyFont="1" applyAlignment="1" applyProtection="1">
      <alignment horizontal="center" vertical="center" wrapText="1"/>
      <protection locked="0"/>
    </xf>
    <xf numFmtId="166" fontId="15" fillId="0" borderId="0" xfId="0" applyNumberFormat="1" applyFont="1" applyAlignment="1">
      <alignment horizontal="center" vertical="center" wrapText="1"/>
    </xf>
    <xf numFmtId="0" fontId="23" fillId="7" borderId="0" xfId="0" applyFont="1" applyFill="1" applyAlignment="1">
      <alignment horizontal="center" vertical="center"/>
    </xf>
    <xf numFmtId="166" fontId="0" fillId="0" borderId="0" xfId="0" applyNumberFormat="1" applyAlignment="1" applyProtection="1">
      <alignment horizontal="center" vertical="center" wrapText="1"/>
      <protection locked="0"/>
    </xf>
    <xf numFmtId="0" fontId="25" fillId="0" borderId="0" xfId="0" applyFont="1" applyAlignment="1" applyProtection="1">
      <alignment horizontal="right" vertical="center" wrapText="1"/>
      <protection locked="0"/>
    </xf>
    <xf numFmtId="1" fontId="0" fillId="0" borderId="0" xfId="0" applyNumberFormat="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32"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3" fontId="0" fillId="0" borderId="0" xfId="0" applyNumberFormat="1" applyAlignment="1" applyProtection="1">
      <alignment horizontal="center" vertical="center" wrapText="1"/>
      <protection locked="0"/>
    </xf>
    <xf numFmtId="0" fontId="35" fillId="0" borderId="0" xfId="0" applyFont="1" applyAlignment="1">
      <alignment horizontal="center" vertical="center"/>
    </xf>
    <xf numFmtId="0" fontId="24" fillId="0" borderId="11" xfId="0" applyFont="1" applyBorder="1" applyAlignment="1" applyProtection="1">
      <alignment vertical="center" wrapText="1"/>
      <protection locked="0"/>
    </xf>
    <xf numFmtId="0" fontId="15" fillId="0" borderId="0" xfId="0" applyFont="1" applyAlignment="1" applyProtection="1">
      <alignment horizontal="center" vertical="center" wrapText="1"/>
      <protection locked="0"/>
    </xf>
    <xf numFmtId="0" fontId="31" fillId="14" borderId="0" xfId="0" applyFont="1" applyFill="1" applyAlignment="1">
      <alignment horizontal="center"/>
    </xf>
    <xf numFmtId="0" fontId="15" fillId="0" borderId="0" xfId="0" applyFont="1" applyAlignment="1">
      <alignment horizontal="center" vertical="center"/>
    </xf>
    <xf numFmtId="0" fontId="25" fillId="0" borderId="0" xfId="0" applyFont="1" applyAlignment="1">
      <alignment horizontal="right"/>
    </xf>
    <xf numFmtId="0" fontId="23" fillId="7" borderId="0" xfId="0" applyFont="1" applyFill="1" applyAlignment="1">
      <alignment horizontal="center" vertical="center" wrapText="1"/>
    </xf>
    <xf numFmtId="0" fontId="18" fillId="3" borderId="0" xfId="0" applyFont="1" applyFill="1" applyAlignment="1">
      <alignment horizontal="center" vertical="center" wrapText="1"/>
    </xf>
    <xf numFmtId="0" fontId="26" fillId="9" borderId="0" xfId="0" applyFont="1" applyFill="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3" fontId="0" fillId="0" borderId="0" xfId="0" applyNumberFormat="1"/>
    <xf numFmtId="167" fontId="0" fillId="0" borderId="0" xfId="0" applyNumberFormat="1" applyFill="1" applyAlignment="1">
      <alignment horizontal="center" vertical="center" wrapText="1"/>
    </xf>
    <xf numFmtId="165" fontId="0" fillId="0" borderId="0" xfId="0" applyNumberFormat="1" applyFill="1" applyAlignment="1">
      <alignment horizontal="center"/>
    </xf>
    <xf numFmtId="0" fontId="8" fillId="0" borderId="0" xfId="0" applyFont="1" applyAlignment="1">
      <alignment horizontal="center" vertical="center"/>
    </xf>
    <xf numFmtId="0" fontId="12" fillId="2" borderId="0" xfId="0" applyFont="1" applyFill="1" applyAlignment="1">
      <alignment horizontal="center"/>
    </xf>
    <xf numFmtId="0" fontId="13" fillId="3" borderId="0" xfId="0" applyFont="1" applyFill="1"/>
    <xf numFmtId="0" fontId="13" fillId="3" borderId="0" xfId="0" applyFont="1" applyFill="1" applyAlignment="1">
      <alignment horizontal="center"/>
    </xf>
    <xf numFmtId="0" fontId="14" fillId="3" borderId="0" xfId="0" applyFont="1" applyFill="1" applyAlignment="1">
      <alignment horizontal="center"/>
    </xf>
    <xf numFmtId="0" fontId="12" fillId="4" borderId="0" xfId="0" applyFont="1" applyFill="1" applyAlignment="1">
      <alignment horizontal="center"/>
    </xf>
    <xf numFmtId="0" fontId="14" fillId="3" borderId="0" xfId="0" applyFont="1" applyFill="1"/>
    <xf numFmtId="0" fontId="13" fillId="5" borderId="0" xfId="0" applyFont="1" applyFill="1"/>
    <xf numFmtId="0" fontId="14" fillId="0" borderId="0" xfId="0" applyFont="1"/>
    <xf numFmtId="0" fontId="14" fillId="5" borderId="0" xfId="0" applyFont="1" applyFill="1"/>
    <xf numFmtId="0" fontId="15" fillId="0" borderId="0" xfId="0" applyFont="1" applyAlignment="1">
      <alignment horizontal="left" wrapText="1"/>
    </xf>
    <xf numFmtId="0" fontId="15" fillId="0" borderId="0" xfId="0" applyFont="1"/>
    <xf numFmtId="0" fontId="1" fillId="0" borderId="0" xfId="0" applyFont="1" applyAlignment="1">
      <alignment horizontal="left"/>
    </xf>
    <xf numFmtId="0" fontId="1" fillId="0" borderId="0" xfId="0" applyFont="1" applyAlignment="1">
      <alignment horizontal="left" vertical="center"/>
    </xf>
    <xf numFmtId="0" fontId="23" fillId="7" borderId="0" xfId="0" applyFont="1" applyFill="1" applyAlignment="1">
      <alignment horizontal="center" vertical="center" wrapText="1"/>
    </xf>
    <xf numFmtId="0" fontId="0" fillId="0" borderId="0" xfId="0" applyAlignment="1">
      <alignment horizontal="center" vertical="center" wrapText="1"/>
    </xf>
    <xf numFmtId="0" fontId="33" fillId="0" borderId="0" xfId="0" applyFont="1" applyAlignment="1">
      <alignment horizontal="left" vertical="center" wrapText="1"/>
    </xf>
    <xf numFmtId="0" fontId="22" fillId="0" borderId="0" xfId="0" applyFont="1" applyAlignment="1">
      <alignment horizontal="center"/>
    </xf>
    <xf numFmtId="0" fontId="24" fillId="0" borderId="9" xfId="0" applyFont="1" applyBorder="1" applyAlignment="1">
      <alignment horizontal="center" vertical="center" wrapText="1"/>
    </xf>
    <xf numFmtId="0" fontId="18" fillId="3" borderId="0" xfId="0" applyFont="1" applyFill="1" applyAlignment="1">
      <alignment horizontal="center" vertical="center" wrapText="1"/>
    </xf>
    <xf numFmtId="0" fontId="18" fillId="13" borderId="0" xfId="0" applyFont="1" applyFill="1" applyAlignment="1">
      <alignment horizontal="center" vertical="center"/>
    </xf>
    <xf numFmtId="0" fontId="18" fillId="3" borderId="7" xfId="0" applyFont="1" applyFill="1" applyBorder="1" applyAlignment="1">
      <alignment horizontal="center" vertical="center" wrapText="1"/>
    </xf>
    <xf numFmtId="0" fontId="24" fillId="0" borderId="8" xfId="0" applyFont="1" applyBorder="1" applyAlignment="1">
      <alignment horizontal="center"/>
    </xf>
    <xf numFmtId="0" fontId="24" fillId="0" borderId="7" xfId="0" applyFont="1" applyBorder="1" applyAlignment="1">
      <alignment horizontal="center"/>
    </xf>
    <xf numFmtId="0" fontId="15" fillId="0" borderId="12" xfId="0" applyFont="1" applyBorder="1" applyAlignment="1">
      <alignment horizontal="center" vertical="center" wrapText="1"/>
    </xf>
    <xf numFmtId="0" fontId="15" fillId="0" borderId="13" xfId="0" applyFont="1" applyBorder="1" applyAlignment="1" applyProtection="1">
      <alignment horizontal="center" vertical="center" wrapText="1"/>
      <protection locked="0"/>
    </xf>
    <xf numFmtId="0" fontId="26" fillId="9" borderId="0" xfId="0" applyFont="1" applyFill="1" applyAlignment="1">
      <alignment horizontal="center"/>
    </xf>
    <xf numFmtId="0" fontId="33" fillId="0" borderId="0" xfId="0" applyFont="1" applyAlignment="1">
      <alignment horizontal="center" vertical="center" wrapText="1"/>
    </xf>
    <xf numFmtId="0" fontId="16" fillId="0" borderId="10" xfId="0" applyFont="1" applyBorder="1" applyAlignment="1">
      <alignment horizontal="center" vertical="center" wrapText="1"/>
    </xf>
    <xf numFmtId="0" fontId="24" fillId="0" borderId="0" xfId="0" applyFont="1" applyAlignment="1">
      <alignment horizontal="center"/>
    </xf>
    <xf numFmtId="0" fontId="15" fillId="0" borderId="7" xfId="0" applyFont="1" applyBorder="1" applyAlignment="1" applyProtection="1">
      <alignment horizontal="center" vertical="center" wrapText="1"/>
      <protection locked="0"/>
    </xf>
    <xf numFmtId="175" fontId="0" fillId="0" borderId="0" xfId="0" applyNumberFormat="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4278</xdr:colOff>
      <xdr:row>11</xdr:row>
      <xdr:rowOff>172720</xdr:rowOff>
    </xdr:to>
    <xdr:pic>
      <xdr:nvPicPr>
        <xdr:cNvPr id="3" name="Picture 2">
          <a:extLst>
            <a:ext uri="{FF2B5EF4-FFF2-40B4-BE49-F238E27FC236}">
              <a16:creationId xmlns:a16="http://schemas.microsoft.com/office/drawing/2014/main" id="{FCA3D9A9-9103-4710-844C-D2F77FB8E1C1}"/>
            </a:ext>
          </a:extLst>
        </xdr:cNvPr>
        <xdr:cNvPicPr>
          <a:picLocks noChangeAspect="1"/>
        </xdr:cNvPicPr>
      </xdr:nvPicPr>
      <xdr:blipFill>
        <a:blip xmlns:r="http://schemas.openxmlformats.org/officeDocument/2006/relationships" r:embed="rId1"/>
        <a:stretch>
          <a:fillRect/>
        </a:stretch>
      </xdr:blipFill>
      <xdr:spPr>
        <a:xfrm>
          <a:off x="15016480" y="0"/>
          <a:ext cx="2920198" cy="2580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609600</xdr:colOff>
      <xdr:row>0</xdr:row>
      <xdr:rowOff>0</xdr:rowOff>
    </xdr:from>
    <xdr:to>
      <xdr:col>6</xdr:col>
      <xdr:colOff>2894740</xdr:colOff>
      <xdr:row>8</xdr:row>
      <xdr:rowOff>170306</xdr:rowOff>
    </xdr:to>
    <xdr:pic>
      <xdr:nvPicPr>
        <xdr:cNvPr id="3" name="Picture 2">
          <a:extLst>
            <a:ext uri="{FF2B5EF4-FFF2-40B4-BE49-F238E27FC236}">
              <a16:creationId xmlns:a16="http://schemas.microsoft.com/office/drawing/2014/main" id="{944E372D-790B-4F29-881E-D5A4DC618E3B}"/>
            </a:ext>
          </a:extLst>
        </xdr:cNvPr>
        <xdr:cNvPicPr>
          <a:picLocks noChangeAspect="1"/>
        </xdr:cNvPicPr>
      </xdr:nvPicPr>
      <xdr:blipFill>
        <a:blip xmlns:r="http://schemas.openxmlformats.org/officeDocument/2006/relationships" r:embed="rId1"/>
        <a:stretch>
          <a:fillRect/>
        </a:stretch>
      </xdr:blipFill>
      <xdr:spPr>
        <a:xfrm>
          <a:off x="14955520" y="0"/>
          <a:ext cx="2285140" cy="20194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hyperlink" Target="https://hypo.org/emf/market-initiative/covid-19-emf-ecbc-respons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regcapital/legislation-in-force/index_en.htm" TargetMode="External"/><Relationship Id="rId7" Type="http://schemas.openxmlformats.org/officeDocument/2006/relationships/drawing" Target="../drawings/drawing1.xm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ebgroup.com/" TargetMode="External"/><Relationship Id="rId6" Type="http://schemas.openxmlformats.org/officeDocument/2006/relationships/hyperlink" Target="https://www.coveredbondlabel.com/issuer/36/" TargetMode="External"/><Relationship Id="rId5" Type="http://schemas.openxmlformats.org/officeDocument/2006/relationships/hyperlink" Target="https://www.coveredbondlabel.com/issuer/36/" TargetMode="External"/><Relationship Id="rId4" Type="http://schemas.openxmlformats.org/officeDocument/2006/relationships/hyperlink" Target="http://ec.europa.eu/finance/bank/docs/regcapital/acts/delegated/141010_delegated-act-liquidity-coverage_en.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A174"/>
  <sheetViews>
    <sheetView workbookViewId="0"/>
  </sheetViews>
  <sheetFormatPr defaultColWidth="9.88671875" defaultRowHeight="14.4" x14ac:dyDescent="0.3"/>
  <cols>
    <col min="1" max="1" width="242.6640625" customWidth="1"/>
    <col min="2" max="2" width="9.88671875" customWidth="1"/>
  </cols>
  <sheetData>
    <row r="1" spans="1:1" ht="31.5" customHeight="1" x14ac:dyDescent="0.3">
      <c r="A1" s="1" t="s">
        <v>0</v>
      </c>
    </row>
    <row r="4" spans="1:1" ht="34.5" customHeight="1" x14ac:dyDescent="0.3">
      <c r="A4" s="2" t="s">
        <v>1</v>
      </c>
    </row>
    <row r="5" spans="1:1" ht="34.5" customHeight="1" x14ac:dyDescent="0.3">
      <c r="A5" s="2" t="s">
        <v>2</v>
      </c>
    </row>
    <row r="6" spans="1:1" ht="34.5" customHeight="1" x14ac:dyDescent="0.3">
      <c r="A6" s="2" t="s">
        <v>3</v>
      </c>
    </row>
    <row r="7" spans="1:1" ht="17.25" customHeight="1" x14ac:dyDescent="0.3"/>
    <row r="8" spans="1:1" ht="18.75" customHeight="1" x14ac:dyDescent="0.3">
      <c r="A8" s="3" t="s">
        <v>4</v>
      </c>
    </row>
    <row r="9" spans="1:1" ht="34.5" customHeight="1" x14ac:dyDescent="0.35">
      <c r="A9" s="4" t="s">
        <v>5</v>
      </c>
    </row>
    <row r="10" spans="1:1" ht="69" customHeight="1" x14ac:dyDescent="0.35">
      <c r="A10" t="s">
        <v>6</v>
      </c>
    </row>
    <row r="11" spans="1:1" ht="34.5" customHeight="1" x14ac:dyDescent="0.35">
      <c r="A11" t="s">
        <v>7</v>
      </c>
    </row>
    <row r="12" spans="1:1" ht="17.25" customHeight="1" x14ac:dyDescent="0.35">
      <c r="A12" t="s">
        <v>8</v>
      </c>
    </row>
    <row r="13" spans="1:1" ht="17.25" customHeight="1" x14ac:dyDescent="0.35">
      <c r="A13" t="s">
        <v>9</v>
      </c>
    </row>
    <row r="14" spans="1:1" ht="34.5" customHeight="1" x14ac:dyDescent="0.3">
      <c r="A14" s="5" t="s">
        <v>10</v>
      </c>
    </row>
    <row r="15" spans="1:1" ht="17.25" customHeight="1" x14ac:dyDescent="0.3"/>
    <row r="16" spans="1:1" ht="18.75" customHeight="1" x14ac:dyDescent="0.3">
      <c r="A16" s="3" t="s">
        <v>11</v>
      </c>
    </row>
    <row r="17" spans="1:1" ht="17.25" customHeight="1" x14ac:dyDescent="0.3">
      <c r="A17" s="6" t="s">
        <v>12</v>
      </c>
    </row>
    <row r="18" spans="1:1" ht="34.5" customHeight="1" x14ac:dyDescent="0.3">
      <c r="A18" s="7" t="s">
        <v>13</v>
      </c>
    </row>
    <row r="19" spans="1:1" ht="34.5" customHeight="1" x14ac:dyDescent="0.3">
      <c r="A19" s="7" t="s">
        <v>14</v>
      </c>
    </row>
    <row r="20" spans="1:1" ht="51.75" customHeight="1" x14ac:dyDescent="0.3">
      <c r="A20" s="7" t="s">
        <v>15</v>
      </c>
    </row>
    <row r="21" spans="1:1" ht="86.25" customHeight="1" x14ac:dyDescent="0.35">
      <c r="A21" t="s">
        <v>16</v>
      </c>
    </row>
    <row r="22" spans="1:1" ht="51.75" customHeight="1" x14ac:dyDescent="0.3">
      <c r="A22" s="7" t="s">
        <v>17</v>
      </c>
    </row>
    <row r="23" spans="1:1" ht="34.5" customHeight="1" x14ac:dyDescent="0.3">
      <c r="A23" s="7" t="s">
        <v>18</v>
      </c>
    </row>
    <row r="24" spans="1:1" ht="17.25" customHeight="1" x14ac:dyDescent="0.3">
      <c r="A24" s="7" t="s">
        <v>19</v>
      </c>
    </row>
    <row r="25" spans="1:1" ht="17.25" customHeight="1" x14ac:dyDescent="0.3">
      <c r="A25" s="6" t="s">
        <v>20</v>
      </c>
    </row>
    <row r="26" spans="1:1" ht="51.75" customHeight="1" x14ac:dyDescent="0.35">
      <c r="A26" s="8" t="s">
        <v>21</v>
      </c>
    </row>
    <row r="27" spans="1:1" ht="17.25" customHeight="1" x14ac:dyDescent="0.35">
      <c r="A27" s="8" t="s">
        <v>22</v>
      </c>
    </row>
    <row r="28" spans="1:1" ht="17.25" customHeight="1" x14ac:dyDescent="0.3">
      <c r="A28" s="6" t="s">
        <v>23</v>
      </c>
    </row>
    <row r="29" spans="1:1" ht="34.5" customHeight="1" x14ac:dyDescent="0.3">
      <c r="A29" s="7" t="s">
        <v>24</v>
      </c>
    </row>
    <row r="30" spans="1:1" ht="34.5" customHeight="1" x14ac:dyDescent="0.3">
      <c r="A30" s="7" t="s">
        <v>25</v>
      </c>
    </row>
    <row r="31" spans="1:1" ht="34.5" customHeight="1" x14ac:dyDescent="0.3">
      <c r="A31" s="7" t="s">
        <v>26</v>
      </c>
    </row>
    <row r="32" spans="1:1" ht="34.5" customHeight="1" x14ac:dyDescent="0.3">
      <c r="A32" s="7" t="s">
        <v>27</v>
      </c>
    </row>
    <row r="33" spans="1:1" ht="17.25" customHeight="1" x14ac:dyDescent="0.3"/>
    <row r="34" spans="1:1" ht="18.75" customHeight="1" x14ac:dyDescent="0.3">
      <c r="A34" s="3" t="s">
        <v>28</v>
      </c>
    </row>
    <row r="35" spans="1:1" ht="17.25" customHeight="1" x14ac:dyDescent="0.3">
      <c r="A35" s="6" t="s">
        <v>29</v>
      </c>
    </row>
    <row r="36" spans="1:1" ht="34.5" customHeight="1" x14ac:dyDescent="0.3">
      <c r="A36" s="7" t="s">
        <v>30</v>
      </c>
    </row>
    <row r="37" spans="1:1" ht="34.5" customHeight="1" x14ac:dyDescent="0.3">
      <c r="A37" s="7" t="s">
        <v>31</v>
      </c>
    </row>
    <row r="38" spans="1:1" ht="34.5" customHeight="1" x14ac:dyDescent="0.3">
      <c r="A38" s="7" t="s">
        <v>32</v>
      </c>
    </row>
    <row r="39" spans="1:1" ht="17.25" customHeight="1" x14ac:dyDescent="0.3">
      <c r="A39" s="7" t="s">
        <v>33</v>
      </c>
    </row>
    <row r="40" spans="1:1" ht="34.5" customHeight="1" x14ac:dyDescent="0.3">
      <c r="A40" s="7" t="s">
        <v>34</v>
      </c>
    </row>
    <row r="41" spans="1:1" ht="17.25" customHeight="1" x14ac:dyDescent="0.3">
      <c r="A41" s="6" t="s">
        <v>35</v>
      </c>
    </row>
    <row r="42" spans="1:1" ht="17.25" customHeight="1" x14ac:dyDescent="0.3">
      <c r="A42" s="7" t="s">
        <v>36</v>
      </c>
    </row>
    <row r="43" spans="1:1" ht="17.25" customHeight="1" x14ac:dyDescent="0.35">
      <c r="A43" s="8" t="s">
        <v>37</v>
      </c>
    </row>
    <row r="44" spans="1:1" ht="17.25" customHeight="1" x14ac:dyDescent="0.3">
      <c r="A44" s="6" t="s">
        <v>38</v>
      </c>
    </row>
    <row r="45" spans="1:1" ht="34.5" customHeight="1" x14ac:dyDescent="0.35">
      <c r="A45" s="8" t="s">
        <v>39</v>
      </c>
    </row>
    <row r="46" spans="1:1" ht="34.5" customHeight="1" x14ac:dyDescent="0.3">
      <c r="A46" s="7" t="s">
        <v>40</v>
      </c>
    </row>
    <row r="47" spans="1:1" ht="34.5" customHeight="1" x14ac:dyDescent="0.3">
      <c r="A47" s="7" t="s">
        <v>41</v>
      </c>
    </row>
    <row r="48" spans="1:1" ht="17.25" customHeight="1" x14ac:dyDescent="0.3">
      <c r="A48" s="7" t="s">
        <v>42</v>
      </c>
    </row>
    <row r="49" spans="1:1" ht="17.25" customHeight="1" x14ac:dyDescent="0.35">
      <c r="A49" s="8" t="s">
        <v>43</v>
      </c>
    </row>
    <row r="50" spans="1:1" ht="17.25" customHeight="1" x14ac:dyDescent="0.3">
      <c r="A50" s="6" t="s">
        <v>44</v>
      </c>
    </row>
    <row r="51" spans="1:1" ht="34.5" customHeight="1" x14ac:dyDescent="0.35">
      <c r="A51" s="8" t="s">
        <v>45</v>
      </c>
    </row>
    <row r="52" spans="1:1" ht="17.25" customHeight="1" x14ac:dyDescent="0.3">
      <c r="A52" s="7" t="s">
        <v>46</v>
      </c>
    </row>
    <row r="53" spans="1:1" ht="34.5" customHeight="1" x14ac:dyDescent="0.35">
      <c r="A53" s="8" t="s">
        <v>47</v>
      </c>
    </row>
    <row r="54" spans="1:1" ht="17.25" customHeight="1" x14ac:dyDescent="0.3">
      <c r="A54" s="6" t="s">
        <v>48</v>
      </c>
    </row>
    <row r="55" spans="1:1" ht="17.25" customHeight="1" x14ac:dyDescent="0.35">
      <c r="A55" s="8" t="s">
        <v>49</v>
      </c>
    </row>
    <row r="56" spans="1:1" ht="34.5" customHeight="1" x14ac:dyDescent="0.35">
      <c r="A56" t="s">
        <v>50</v>
      </c>
    </row>
    <row r="57" spans="1:1" ht="17.25" customHeight="1" x14ac:dyDescent="0.3">
      <c r="A57" s="7" t="s">
        <v>51</v>
      </c>
    </row>
    <row r="58" spans="1:1" ht="17.25" customHeight="1" x14ac:dyDescent="0.3">
      <c r="A58" s="7" t="s">
        <v>52</v>
      </c>
    </row>
    <row r="59" spans="1:1" ht="17.25" customHeight="1" x14ac:dyDescent="0.3">
      <c r="A59" s="6" t="s">
        <v>53</v>
      </c>
    </row>
    <row r="60" spans="1:1" ht="34.5" customHeight="1" x14ac:dyDescent="0.3">
      <c r="A60" s="7" t="s">
        <v>54</v>
      </c>
    </row>
    <row r="61" spans="1:1" ht="17.25" customHeight="1" x14ac:dyDescent="0.3"/>
    <row r="62" spans="1:1" ht="18.75" customHeight="1" x14ac:dyDescent="0.3">
      <c r="A62" s="3" t="s">
        <v>55</v>
      </c>
    </row>
    <row r="63" spans="1:1" ht="17.25" customHeight="1" x14ac:dyDescent="0.3">
      <c r="A63" s="6" t="s">
        <v>56</v>
      </c>
    </row>
    <row r="64" spans="1:1" ht="34.5" customHeight="1" x14ac:dyDescent="0.3">
      <c r="A64" s="7" t="s">
        <v>57</v>
      </c>
    </row>
    <row r="65" spans="1:1" ht="17.25" customHeight="1" x14ac:dyDescent="0.3">
      <c r="A65" s="7" t="s">
        <v>58</v>
      </c>
    </row>
    <row r="66" spans="1:1" ht="34.5" customHeight="1" x14ac:dyDescent="0.3">
      <c r="A66" s="5" t="s">
        <v>59</v>
      </c>
    </row>
    <row r="67" spans="1:1" ht="34.5" customHeight="1" x14ac:dyDescent="0.35">
      <c r="A67" t="s">
        <v>60</v>
      </c>
    </row>
    <row r="68" spans="1:1" ht="34.5" customHeight="1" x14ac:dyDescent="0.3">
      <c r="A68" s="5" t="s">
        <v>61</v>
      </c>
    </row>
    <row r="69" spans="1:1" ht="17.25" customHeight="1" x14ac:dyDescent="0.3">
      <c r="A69" s="9" t="s">
        <v>62</v>
      </c>
    </row>
    <row r="70" spans="1:1" ht="51.75" customHeight="1" x14ac:dyDescent="0.3">
      <c r="A70" s="5" t="s">
        <v>63</v>
      </c>
    </row>
    <row r="71" spans="1:1" ht="17.25" customHeight="1" x14ac:dyDescent="0.3">
      <c r="A71" s="5" t="s">
        <v>64</v>
      </c>
    </row>
    <row r="72" spans="1:1" ht="17.25" customHeight="1" x14ac:dyDescent="0.3">
      <c r="A72" s="9" t="s">
        <v>65</v>
      </c>
    </row>
    <row r="73" spans="1:1" ht="17.25" customHeight="1" x14ac:dyDescent="0.3">
      <c r="A73" s="5" t="s">
        <v>66</v>
      </c>
    </row>
    <row r="74" spans="1:1" ht="17.25" customHeight="1" x14ac:dyDescent="0.3">
      <c r="A74" s="9" t="s">
        <v>67</v>
      </c>
    </row>
    <row r="75" spans="1:1" ht="34.5" customHeight="1" x14ac:dyDescent="0.3">
      <c r="A75" s="5" t="s">
        <v>68</v>
      </c>
    </row>
    <row r="76" spans="1:1" ht="17.25" customHeight="1" x14ac:dyDescent="0.3">
      <c r="A76" s="5" t="s">
        <v>69</v>
      </c>
    </row>
    <row r="77" spans="1:1" ht="51.75" customHeight="1" x14ac:dyDescent="0.3">
      <c r="A77" s="5" t="s">
        <v>70</v>
      </c>
    </row>
    <row r="78" spans="1:1" ht="17.25" customHeight="1" x14ac:dyDescent="0.3">
      <c r="A78" s="9" t="s">
        <v>71</v>
      </c>
    </row>
    <row r="79" spans="1:1" ht="17.25" customHeight="1" x14ac:dyDescent="0.35">
      <c r="A79" s="4" t="s">
        <v>72</v>
      </c>
    </row>
    <row r="80" spans="1:1" ht="17.25" customHeight="1" x14ac:dyDescent="0.3">
      <c r="A80" s="9" t="s">
        <v>73</v>
      </c>
    </row>
    <row r="81" spans="1:1" ht="34.5" customHeight="1" x14ac:dyDescent="0.3">
      <c r="A81" s="5" t="s">
        <v>74</v>
      </c>
    </row>
    <row r="82" spans="1:1" ht="34.5" customHeight="1" x14ac:dyDescent="0.3">
      <c r="A82" s="5" t="s">
        <v>75</v>
      </c>
    </row>
    <row r="83" spans="1:1" ht="34.5" customHeight="1" x14ac:dyDescent="0.3">
      <c r="A83" s="5" t="s">
        <v>76</v>
      </c>
    </row>
    <row r="84" spans="1:1" ht="34.5" customHeight="1" x14ac:dyDescent="0.3">
      <c r="A84" s="5" t="s">
        <v>77</v>
      </c>
    </row>
    <row r="85" spans="1:1" ht="34.5" customHeight="1" x14ac:dyDescent="0.3">
      <c r="A85" s="5" t="s">
        <v>78</v>
      </c>
    </row>
    <row r="86" spans="1:1" ht="17.25" customHeight="1" x14ac:dyDescent="0.3">
      <c r="A86" s="9" t="s">
        <v>79</v>
      </c>
    </row>
    <row r="87" spans="1:1" ht="17.25" customHeight="1" x14ac:dyDescent="0.3">
      <c r="A87" s="5" t="s">
        <v>80</v>
      </c>
    </row>
    <row r="88" spans="1:1" ht="34.5" customHeight="1" x14ac:dyDescent="0.3">
      <c r="A88" s="5" t="s">
        <v>81</v>
      </c>
    </row>
    <row r="89" spans="1:1" ht="17.25" customHeight="1" x14ac:dyDescent="0.3">
      <c r="A89" s="9" t="s">
        <v>82</v>
      </c>
    </row>
    <row r="90" spans="1:1" ht="34.5" customHeight="1" x14ac:dyDescent="0.3">
      <c r="A90" s="5" t="s">
        <v>83</v>
      </c>
    </row>
    <row r="91" spans="1:1" ht="17.25" customHeight="1" x14ac:dyDescent="0.3">
      <c r="A91" s="9" t="s">
        <v>84</v>
      </c>
    </row>
    <row r="92" spans="1:1" ht="17.25" customHeight="1" x14ac:dyDescent="0.35">
      <c r="A92" s="4" t="s">
        <v>85</v>
      </c>
    </row>
    <row r="93" spans="1:1" ht="17.25" customHeight="1" x14ac:dyDescent="0.3">
      <c r="A93" s="5" t="s">
        <v>86</v>
      </c>
    </row>
    <row r="94" spans="1:1" ht="17.25" customHeight="1" x14ac:dyDescent="0.3"/>
    <row r="95" spans="1:1" ht="18.75" customHeight="1" x14ac:dyDescent="0.3">
      <c r="A95" s="3" t="s">
        <v>87</v>
      </c>
    </row>
    <row r="96" spans="1:1" ht="34.5" customHeight="1" x14ac:dyDescent="0.35">
      <c r="A96" s="4" t="s">
        <v>88</v>
      </c>
    </row>
    <row r="97" spans="1:1" ht="17.25" customHeight="1" x14ac:dyDescent="0.35">
      <c r="A97" s="4" t="s">
        <v>89</v>
      </c>
    </row>
    <row r="98" spans="1:1" ht="17.25" customHeight="1" x14ac:dyDescent="0.3">
      <c r="A98" s="9" t="s">
        <v>90</v>
      </c>
    </row>
    <row r="99" spans="1:1" ht="17.25" customHeight="1" x14ac:dyDescent="0.3">
      <c r="A99" s="2" t="s">
        <v>91</v>
      </c>
    </row>
    <row r="100" spans="1:1" ht="17.25" customHeight="1" x14ac:dyDescent="0.3">
      <c r="A100" s="5" t="s">
        <v>92</v>
      </c>
    </row>
    <row r="101" spans="1:1" ht="17.25" customHeight="1" x14ac:dyDescent="0.3">
      <c r="A101" s="5" t="s">
        <v>93</v>
      </c>
    </row>
    <row r="102" spans="1:1" ht="17.25" customHeight="1" x14ac:dyDescent="0.3">
      <c r="A102" s="5" t="s">
        <v>94</v>
      </c>
    </row>
    <row r="103" spans="1:1" ht="17.25" customHeight="1" x14ac:dyDescent="0.3">
      <c r="A103" s="5" t="s">
        <v>95</v>
      </c>
    </row>
    <row r="104" spans="1:1" ht="34.5" customHeight="1" x14ac:dyDescent="0.3">
      <c r="A104" s="5" t="s">
        <v>96</v>
      </c>
    </row>
    <row r="105" spans="1:1" ht="17.25" customHeight="1" x14ac:dyDescent="0.3">
      <c r="A105" s="2" t="s">
        <v>97</v>
      </c>
    </row>
    <row r="106" spans="1:1" ht="17.25" customHeight="1" x14ac:dyDescent="0.3">
      <c r="A106" s="5" t="s">
        <v>98</v>
      </c>
    </row>
    <row r="107" spans="1:1" ht="17.25" customHeight="1" x14ac:dyDescent="0.3">
      <c r="A107" s="5" t="s">
        <v>99</v>
      </c>
    </row>
    <row r="108" spans="1:1" ht="17.25" customHeight="1" x14ac:dyDescent="0.3">
      <c r="A108" s="5" t="s">
        <v>100</v>
      </c>
    </row>
    <row r="109" spans="1:1" ht="17.25" customHeight="1" x14ac:dyDescent="0.3">
      <c r="A109" s="5" t="s">
        <v>101</v>
      </c>
    </row>
    <row r="110" spans="1:1" ht="17.25" customHeight="1" x14ac:dyDescent="0.3">
      <c r="A110" s="5" t="s">
        <v>102</v>
      </c>
    </row>
    <row r="111" spans="1:1" ht="17.25" customHeight="1" x14ac:dyDescent="0.3">
      <c r="A111" s="5" t="s">
        <v>103</v>
      </c>
    </row>
    <row r="112" spans="1:1" ht="17.25" customHeight="1" x14ac:dyDescent="0.3">
      <c r="A112" s="9" t="s">
        <v>104</v>
      </c>
    </row>
    <row r="113" spans="1:1" ht="17.25" customHeight="1" x14ac:dyDescent="0.3">
      <c r="A113" s="5" t="s">
        <v>105</v>
      </c>
    </row>
    <row r="114" spans="1:1" ht="17.25" customHeight="1" x14ac:dyDescent="0.3">
      <c r="A114" s="2" t="s">
        <v>106</v>
      </c>
    </row>
    <row r="115" spans="1:1" ht="17.25" customHeight="1" x14ac:dyDescent="0.3">
      <c r="A115" s="5" t="s">
        <v>107</v>
      </c>
    </row>
    <row r="116" spans="1:1" ht="17.25" customHeight="1" x14ac:dyDescent="0.3">
      <c r="A116" s="5" t="s">
        <v>108</v>
      </c>
    </row>
    <row r="117" spans="1:1" ht="17.25" customHeight="1" x14ac:dyDescent="0.3">
      <c r="A117" s="2" t="s">
        <v>109</v>
      </c>
    </row>
    <row r="118" spans="1:1" ht="17.25" customHeight="1" x14ac:dyDescent="0.3">
      <c r="A118" s="5" t="s">
        <v>110</v>
      </c>
    </row>
    <row r="119" spans="1:1" ht="17.25" customHeight="1" x14ac:dyDescent="0.3">
      <c r="A119" s="5" t="s">
        <v>111</v>
      </c>
    </row>
    <row r="120" spans="1:1" ht="17.25" customHeight="1" x14ac:dyDescent="0.3">
      <c r="A120" s="5" t="s">
        <v>112</v>
      </c>
    </row>
    <row r="121" spans="1:1" ht="17.25" customHeight="1" x14ac:dyDescent="0.3">
      <c r="A121" s="9" t="s">
        <v>113</v>
      </c>
    </row>
    <row r="122" spans="1:1" ht="17.25" customHeight="1" x14ac:dyDescent="0.3">
      <c r="A122" s="2" t="s">
        <v>114</v>
      </c>
    </row>
    <row r="123" spans="1:1" ht="17.25" customHeight="1" x14ac:dyDescent="0.3">
      <c r="A123" s="2" t="s">
        <v>115</v>
      </c>
    </row>
    <row r="124" spans="1:1" ht="17.25" customHeight="1" x14ac:dyDescent="0.3">
      <c r="A124" s="5" t="s">
        <v>116</v>
      </c>
    </row>
    <row r="125" spans="1:1" ht="17.25" customHeight="1" x14ac:dyDescent="0.3">
      <c r="A125" s="5" t="s">
        <v>117</v>
      </c>
    </row>
    <row r="126" spans="1:1" ht="17.25" customHeight="1" x14ac:dyDescent="0.3">
      <c r="A126" s="5" t="s">
        <v>118</v>
      </c>
    </row>
    <row r="127" spans="1:1" ht="17.25" customHeight="1" x14ac:dyDescent="0.3">
      <c r="A127" s="5" t="s">
        <v>119</v>
      </c>
    </row>
    <row r="128" spans="1:1" ht="17.25" customHeight="1" x14ac:dyDescent="0.3">
      <c r="A128" s="5" t="s">
        <v>120</v>
      </c>
    </row>
    <row r="129" spans="1:1" ht="17.25" customHeight="1" x14ac:dyDescent="0.3">
      <c r="A129" s="9" t="s">
        <v>121</v>
      </c>
    </row>
    <row r="130" spans="1:1" ht="34.5" customHeight="1" x14ac:dyDescent="0.3">
      <c r="A130" s="5" t="s">
        <v>122</v>
      </c>
    </row>
    <row r="131" spans="1:1" ht="69" customHeight="1" x14ac:dyDescent="0.3">
      <c r="A131" s="5" t="s">
        <v>123</v>
      </c>
    </row>
    <row r="132" spans="1:1" ht="34.5" customHeight="1" x14ac:dyDescent="0.3">
      <c r="A132" s="5" t="s">
        <v>124</v>
      </c>
    </row>
    <row r="133" spans="1:1" ht="17.25" customHeight="1" x14ac:dyDescent="0.3">
      <c r="A133" s="9" t="s">
        <v>125</v>
      </c>
    </row>
    <row r="134" spans="1:1" ht="34.5" customHeight="1" x14ac:dyDescent="0.3">
      <c r="A134" s="2" t="s">
        <v>126</v>
      </c>
    </row>
    <row r="135" spans="1:1" ht="17.25" customHeight="1" x14ac:dyDescent="0.3"/>
    <row r="136" spans="1:1" ht="18.75" customHeight="1" x14ac:dyDescent="0.3">
      <c r="A136" s="3" t="s">
        <v>127</v>
      </c>
    </row>
    <row r="137" spans="1:1" ht="17.25" customHeight="1" x14ac:dyDescent="0.35">
      <c r="A137" t="s">
        <v>128</v>
      </c>
    </row>
    <row r="138" spans="1:1" ht="34.5" customHeight="1" x14ac:dyDescent="0.35">
      <c r="A138" t="s">
        <v>129</v>
      </c>
    </row>
    <row r="139" spans="1:1" ht="34.5" customHeight="1" x14ac:dyDescent="0.35">
      <c r="A139" t="s">
        <v>130</v>
      </c>
    </row>
    <row r="140" spans="1:1" ht="17.25" customHeight="1" x14ac:dyDescent="0.3">
      <c r="A140" s="6" t="s">
        <v>131</v>
      </c>
    </row>
    <row r="141" spans="1:1" ht="17.25" customHeight="1" x14ac:dyDescent="0.3">
      <c r="A141" s="10" t="s">
        <v>132</v>
      </c>
    </row>
    <row r="142" spans="1:1" ht="34.5" customHeight="1" x14ac:dyDescent="0.35">
      <c r="A142" s="8" t="s">
        <v>133</v>
      </c>
    </row>
    <row r="143" spans="1:1" ht="17.25" customHeight="1" x14ac:dyDescent="0.3">
      <c r="A143" s="7" t="s">
        <v>134</v>
      </c>
    </row>
    <row r="144" spans="1:1" ht="17.25" customHeight="1" x14ac:dyDescent="0.3">
      <c r="A144" s="7" t="s">
        <v>135</v>
      </c>
    </row>
    <row r="145" spans="1:1" ht="17.25" customHeight="1" x14ac:dyDescent="0.3">
      <c r="A145" s="10" t="s">
        <v>136</v>
      </c>
    </row>
    <row r="146" spans="1:1" ht="17.25" customHeight="1" x14ac:dyDescent="0.3">
      <c r="A146" s="6" t="s">
        <v>137</v>
      </c>
    </row>
    <row r="147" spans="1:1" ht="17.25" customHeight="1" x14ac:dyDescent="0.3">
      <c r="A147" s="10" t="s">
        <v>138</v>
      </c>
    </row>
    <row r="148" spans="1:1" ht="17.25" customHeight="1" x14ac:dyDescent="0.3">
      <c r="A148" s="7" t="s">
        <v>139</v>
      </c>
    </row>
    <row r="149" spans="1:1" ht="17.25" customHeight="1" x14ac:dyDescent="0.3">
      <c r="A149" s="7" t="s">
        <v>140</v>
      </c>
    </row>
    <row r="150" spans="1:1" ht="17.25" customHeight="1" x14ac:dyDescent="0.3">
      <c r="A150" s="7" t="s">
        <v>141</v>
      </c>
    </row>
    <row r="151" spans="1:1" ht="34.5" customHeight="1" x14ac:dyDescent="0.3">
      <c r="A151" s="10" t="s">
        <v>142</v>
      </c>
    </row>
    <row r="152" spans="1:1" ht="17.25" customHeight="1" x14ac:dyDescent="0.3">
      <c r="A152" s="6" t="s">
        <v>143</v>
      </c>
    </row>
    <row r="153" spans="1:1" ht="17.25" customHeight="1" x14ac:dyDescent="0.3">
      <c r="A153" s="7" t="s">
        <v>144</v>
      </c>
    </row>
    <row r="154" spans="1:1" ht="17.25" customHeight="1" x14ac:dyDescent="0.3">
      <c r="A154" s="7" t="s">
        <v>145</v>
      </c>
    </row>
    <row r="155" spans="1:1" ht="17.25" customHeight="1" x14ac:dyDescent="0.3">
      <c r="A155" s="7" t="s">
        <v>146</v>
      </c>
    </row>
    <row r="156" spans="1:1" ht="17.25" customHeight="1" x14ac:dyDescent="0.3">
      <c r="A156" s="7" t="s">
        <v>147</v>
      </c>
    </row>
    <row r="157" spans="1:1" ht="34.5" customHeight="1" x14ac:dyDescent="0.35">
      <c r="A157" t="s">
        <v>148</v>
      </c>
    </row>
    <row r="158" spans="1:1" ht="34.5" customHeight="1" x14ac:dyDescent="0.3">
      <c r="A158" s="7" t="s">
        <v>149</v>
      </c>
    </row>
    <row r="159" spans="1:1" ht="17.25" customHeight="1" x14ac:dyDescent="0.3">
      <c r="A159" s="6" t="s">
        <v>150</v>
      </c>
    </row>
    <row r="160" spans="1:1" ht="34.5" customHeight="1" x14ac:dyDescent="0.3">
      <c r="A160" s="7" t="s">
        <v>151</v>
      </c>
    </row>
    <row r="161" spans="1:1" ht="34.5" customHeight="1" x14ac:dyDescent="0.3">
      <c r="A161" s="7" t="s">
        <v>152</v>
      </c>
    </row>
    <row r="162" spans="1:1" ht="17.25" customHeight="1" x14ac:dyDescent="0.3">
      <c r="A162" s="7" t="s">
        <v>153</v>
      </c>
    </row>
    <row r="163" spans="1:1" ht="17.25" customHeight="1" x14ac:dyDescent="0.3">
      <c r="A163" s="6" t="s">
        <v>154</v>
      </c>
    </row>
    <row r="164" spans="1:1" ht="34.5" customHeight="1" x14ac:dyDescent="0.35">
      <c r="A164" s="8" t="s">
        <v>155</v>
      </c>
    </row>
    <row r="165" spans="1:1" ht="34.5" customHeight="1" x14ac:dyDescent="0.3">
      <c r="A165" s="7" t="s">
        <v>156</v>
      </c>
    </row>
    <row r="166" spans="1:1" ht="17.25" customHeight="1" x14ac:dyDescent="0.3">
      <c r="A166" s="6" t="s">
        <v>157</v>
      </c>
    </row>
    <row r="167" spans="1:1" ht="17.25" customHeight="1" x14ac:dyDescent="0.3">
      <c r="A167" s="7" t="s">
        <v>158</v>
      </c>
    </row>
    <row r="168" spans="1:1" ht="17.25" customHeight="1" x14ac:dyDescent="0.3">
      <c r="A168" s="6" t="s">
        <v>159</v>
      </c>
    </row>
    <row r="169" spans="1:1" ht="17.25" customHeight="1" x14ac:dyDescent="0.35">
      <c r="A169" s="8" t="s">
        <v>160</v>
      </c>
    </row>
    <row r="170" spans="1:1" ht="17.25" customHeight="1" x14ac:dyDescent="0.3"/>
    <row r="171" spans="1:1" ht="17.25" customHeight="1" x14ac:dyDescent="0.3"/>
    <row r="172" spans="1:1" ht="17.25" customHeight="1" x14ac:dyDescent="0.3"/>
    <row r="173" spans="1:1" ht="17.25" customHeight="1" x14ac:dyDescent="0.3"/>
    <row r="174" spans="1:1" ht="17.25" customHeight="1" x14ac:dyDescent="0.3"/>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A1"/>
  <sheetViews>
    <sheetView workbookViewId="0"/>
  </sheetViews>
  <sheetFormatPr defaultRowHeight="14.4" x14ac:dyDescent="0.3"/>
  <sheetData/>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J90"/>
  <sheetViews>
    <sheetView workbookViewId="0">
      <selection sqref="A1:B1"/>
    </sheetView>
  </sheetViews>
  <sheetFormatPr defaultColWidth="52.33203125" defaultRowHeight="14.4" x14ac:dyDescent="0.3"/>
  <cols>
    <col min="1" max="1" width="14.5546875" customWidth="1"/>
    <col min="2" max="2" width="42" customWidth="1"/>
    <col min="3" max="3" width="33.109375" customWidth="1"/>
    <col min="4" max="4" width="37.5546875" customWidth="1"/>
    <col min="5" max="5" width="52.33203125" customWidth="1"/>
  </cols>
  <sheetData>
    <row r="1" spans="1:10" ht="32.25" customHeight="1" x14ac:dyDescent="0.3">
      <c r="A1" s="115" t="s">
        <v>1937</v>
      </c>
      <c r="B1" s="115"/>
    </row>
    <row r="2" spans="1:10" ht="24" customHeight="1" x14ac:dyDescent="0.3">
      <c r="A2" s="1" t="s">
        <v>1938</v>
      </c>
      <c r="F2" s="12" t="s">
        <v>255</v>
      </c>
    </row>
    <row r="3" spans="1:10" ht="15.75" customHeight="1" x14ac:dyDescent="0.3"/>
    <row r="4" spans="1:10" ht="19.5" customHeight="1" x14ac:dyDescent="0.3">
      <c r="B4" s="26" t="s">
        <v>256</v>
      </c>
      <c r="C4" s="27" t="s">
        <v>257</v>
      </c>
      <c r="I4" s="31" t="s">
        <v>1939</v>
      </c>
      <c r="J4" s="68" t="s">
        <v>1902</v>
      </c>
    </row>
    <row r="5" spans="1:10" ht="15.75" customHeight="1" x14ac:dyDescent="0.3">
      <c r="I5" s="69" t="s">
        <v>1920</v>
      </c>
      <c r="J5" s="30" t="s">
        <v>334</v>
      </c>
    </row>
    <row r="6" spans="1:10" ht="18.75" customHeight="1" x14ac:dyDescent="0.3">
      <c r="B6" s="28" t="s">
        <v>1940</v>
      </c>
      <c r="I6" s="69" t="s">
        <v>1922</v>
      </c>
      <c r="J6" s="30" t="s">
        <v>317</v>
      </c>
    </row>
    <row r="7" spans="1:10" x14ac:dyDescent="0.3">
      <c r="B7" s="29" t="s">
        <v>1947</v>
      </c>
      <c r="I7" s="69" t="s">
        <v>1924</v>
      </c>
      <c r="J7" s="30" t="s">
        <v>1096</v>
      </c>
    </row>
    <row r="8" spans="1:10" x14ac:dyDescent="0.3">
      <c r="B8" s="29" t="s">
        <v>1941</v>
      </c>
      <c r="I8" s="69" t="s">
        <v>1942</v>
      </c>
      <c r="J8" s="30" t="s">
        <v>1943</v>
      </c>
    </row>
    <row r="9" spans="1:10" ht="15.75" customHeight="1" x14ac:dyDescent="0.3">
      <c r="B9" s="29" t="s">
        <v>1944</v>
      </c>
    </row>
    <row r="10" spans="1:10" ht="28.8" x14ac:dyDescent="0.3">
      <c r="I10" s="69" t="s">
        <v>1945</v>
      </c>
    </row>
    <row r="11" spans="1:10" ht="30" customHeight="1" x14ac:dyDescent="0.3">
      <c r="I11" s="69" t="s">
        <v>1946</v>
      </c>
    </row>
    <row r="12" spans="1:10" ht="37.5" customHeight="1" x14ac:dyDescent="0.3">
      <c r="A12" s="31" t="s">
        <v>266</v>
      </c>
      <c r="B12" s="31" t="s">
        <v>1947</v>
      </c>
    </row>
    <row r="13" spans="1:10" x14ac:dyDescent="0.3">
      <c r="B13" s="38" t="s">
        <v>1948</v>
      </c>
      <c r="C13" s="39" t="s">
        <v>1949</v>
      </c>
      <c r="D13" s="39" t="s">
        <v>1950</v>
      </c>
    </row>
    <row r="14" spans="1:10" x14ac:dyDescent="0.3">
      <c r="A14" s="30" t="s">
        <v>1951</v>
      </c>
      <c r="B14" s="30" t="s">
        <v>1952</v>
      </c>
      <c r="C14" s="70" t="s">
        <v>1953</v>
      </c>
      <c r="D14" s="70" t="s">
        <v>1953</v>
      </c>
    </row>
    <row r="15" spans="1:10" x14ac:dyDescent="0.3">
      <c r="A15" s="30" t="s">
        <v>1954</v>
      </c>
      <c r="B15" s="30" t="s">
        <v>714</v>
      </c>
      <c r="C15" s="30" t="s">
        <v>300</v>
      </c>
      <c r="D15" s="30" t="s">
        <v>300</v>
      </c>
    </row>
    <row r="16" spans="1:10" x14ac:dyDescent="0.3">
      <c r="A16" s="30" t="s">
        <v>1955</v>
      </c>
      <c r="B16" s="30" t="s">
        <v>1956</v>
      </c>
      <c r="C16" s="30" t="s">
        <v>300</v>
      </c>
      <c r="D16" s="30" t="s">
        <v>300</v>
      </c>
    </row>
    <row r="17" spans="1:8" x14ac:dyDescent="0.3">
      <c r="A17" s="30" t="s">
        <v>1957</v>
      </c>
      <c r="B17" s="30" t="s">
        <v>1958</v>
      </c>
      <c r="C17" s="30" t="s">
        <v>300</v>
      </c>
      <c r="D17" s="30" t="s">
        <v>300</v>
      </c>
    </row>
    <row r="18" spans="1:8" x14ac:dyDescent="0.3">
      <c r="A18" s="30" t="s">
        <v>1959</v>
      </c>
      <c r="B18" s="30" t="s">
        <v>1960</v>
      </c>
      <c r="C18" s="30" t="s">
        <v>300</v>
      </c>
      <c r="D18" s="30" t="s">
        <v>300</v>
      </c>
    </row>
    <row r="19" spans="1:8" x14ac:dyDescent="0.3">
      <c r="A19" s="30" t="s">
        <v>1961</v>
      </c>
      <c r="B19" s="30" t="s">
        <v>1962</v>
      </c>
      <c r="C19" s="30" t="s">
        <v>300</v>
      </c>
      <c r="D19" s="30" t="s">
        <v>300</v>
      </c>
    </row>
    <row r="20" spans="1:8" x14ac:dyDescent="0.3">
      <c r="A20" s="30" t="s">
        <v>1963</v>
      </c>
      <c r="B20" s="30" t="s">
        <v>1964</v>
      </c>
      <c r="C20" s="30" t="s">
        <v>300</v>
      </c>
      <c r="D20" s="30" t="s">
        <v>300</v>
      </c>
    </row>
    <row r="21" spans="1:8" x14ac:dyDescent="0.3">
      <c r="A21" s="30" t="s">
        <v>1965</v>
      </c>
      <c r="B21" s="30" t="s">
        <v>1966</v>
      </c>
      <c r="C21" s="30" t="s">
        <v>300</v>
      </c>
      <c r="D21" s="30" t="s">
        <v>300</v>
      </c>
    </row>
    <row r="22" spans="1:8" x14ac:dyDescent="0.3">
      <c r="A22" s="30" t="s">
        <v>1967</v>
      </c>
      <c r="B22" s="30" t="s">
        <v>1968</v>
      </c>
      <c r="C22" s="30" t="s">
        <v>300</v>
      </c>
      <c r="D22" s="30" t="s">
        <v>300</v>
      </c>
    </row>
    <row r="23" spans="1:8" x14ac:dyDescent="0.3">
      <c r="A23" s="30" t="s">
        <v>1969</v>
      </c>
      <c r="B23" s="30" t="s">
        <v>1970</v>
      </c>
      <c r="C23" s="30" t="s">
        <v>300</v>
      </c>
      <c r="D23" s="30" t="s">
        <v>300</v>
      </c>
    </row>
    <row r="24" spans="1:8" x14ac:dyDescent="0.3">
      <c r="A24" s="30" t="s">
        <v>1971</v>
      </c>
      <c r="B24" s="30" t="s">
        <v>1972</v>
      </c>
      <c r="C24" s="30" t="s">
        <v>300</v>
      </c>
      <c r="D24" s="114" t="s">
        <v>300</v>
      </c>
      <c r="E24" s="114"/>
      <c r="F24" s="114"/>
      <c r="G24" s="114"/>
      <c r="H24" s="114"/>
    </row>
    <row r="25" spans="1:8" x14ac:dyDescent="0.3">
      <c r="A25" s="30" t="s">
        <v>1973</v>
      </c>
    </row>
    <row r="26" spans="1:8" x14ac:dyDescent="0.3">
      <c r="A26" s="30" t="s">
        <v>1974</v>
      </c>
    </row>
    <row r="27" spans="1:8" x14ac:dyDescent="0.3">
      <c r="A27" s="30" t="s">
        <v>1975</v>
      </c>
    </row>
    <row r="28" spans="1:8" x14ac:dyDescent="0.3">
      <c r="A28" s="30" t="s">
        <v>1976</v>
      </c>
    </row>
    <row r="29" spans="1:8" x14ac:dyDescent="0.3">
      <c r="A29" s="30" t="s">
        <v>1977</v>
      </c>
    </row>
    <row r="30" spans="1:8" x14ac:dyDescent="0.3">
      <c r="A30" s="30" t="s">
        <v>1978</v>
      </c>
    </row>
    <row r="31" spans="1:8" x14ac:dyDescent="0.3">
      <c r="A31" s="30" t="s">
        <v>1979</v>
      </c>
    </row>
    <row r="32" spans="1:8" x14ac:dyDescent="0.3">
      <c r="A32" s="30" t="s">
        <v>1980</v>
      </c>
    </row>
    <row r="33" spans="1:8" ht="37.5" customHeight="1" x14ac:dyDescent="0.3">
      <c r="B33" s="31" t="s">
        <v>1941</v>
      </c>
    </row>
    <row r="34" spans="1:8" x14ac:dyDescent="0.3">
      <c r="B34" s="38" t="s">
        <v>1981</v>
      </c>
      <c r="C34" s="39" t="s">
        <v>1982</v>
      </c>
      <c r="D34" s="113" t="s">
        <v>1950</v>
      </c>
      <c r="E34" s="113" t="s">
        <v>1983</v>
      </c>
      <c r="F34" s="113"/>
      <c r="G34" s="113"/>
      <c r="H34" s="113"/>
    </row>
    <row r="35" spans="1:8" x14ac:dyDescent="0.3">
      <c r="A35" s="30" t="s">
        <v>1984</v>
      </c>
      <c r="B35" s="70" t="s">
        <v>1953</v>
      </c>
      <c r="C35" s="70" t="s">
        <v>1985</v>
      </c>
      <c r="D35" s="70" t="s">
        <v>1986</v>
      </c>
      <c r="E35" s="70" t="s">
        <v>1987</v>
      </c>
    </row>
    <row r="36" spans="1:8" x14ac:dyDescent="0.3">
      <c r="A36" s="30" t="s">
        <v>1988</v>
      </c>
      <c r="B36" s="30" t="s">
        <v>1989</v>
      </c>
      <c r="C36" s="30" t="s">
        <v>300</v>
      </c>
      <c r="D36" s="114" t="s">
        <v>300</v>
      </c>
      <c r="E36" s="114" t="s">
        <v>300</v>
      </c>
      <c r="F36" s="114"/>
      <c r="G36" s="114"/>
      <c r="H36" s="114"/>
    </row>
    <row r="37" spans="1:8" x14ac:dyDescent="0.3">
      <c r="A37" s="30" t="s">
        <v>1990</v>
      </c>
      <c r="B37" s="30" t="s">
        <v>1991</v>
      </c>
      <c r="C37" s="30" t="s">
        <v>300</v>
      </c>
      <c r="D37" s="30" t="s">
        <v>300</v>
      </c>
      <c r="E37" s="30" t="s">
        <v>300</v>
      </c>
    </row>
    <row r="38" spans="1:8" x14ac:dyDescent="0.3">
      <c r="A38" s="30" t="s">
        <v>1992</v>
      </c>
      <c r="B38" s="30" t="s">
        <v>1993</v>
      </c>
      <c r="C38" s="30" t="s">
        <v>300</v>
      </c>
      <c r="D38" s="114" t="s">
        <v>300</v>
      </c>
      <c r="E38" s="114" t="s">
        <v>300</v>
      </c>
      <c r="F38" s="114"/>
      <c r="G38" s="114"/>
      <c r="H38" s="114"/>
    </row>
    <row r="39" spans="1:8" x14ac:dyDescent="0.3">
      <c r="A39" s="30" t="s">
        <v>1994</v>
      </c>
      <c r="B39" s="30" t="s">
        <v>1995</v>
      </c>
      <c r="C39" s="30" t="s">
        <v>300</v>
      </c>
      <c r="D39" s="30" t="s">
        <v>300</v>
      </c>
      <c r="E39" s="30" t="s">
        <v>300</v>
      </c>
    </row>
    <row r="40" spans="1:8" x14ac:dyDescent="0.3">
      <c r="A40" s="30" t="s">
        <v>1996</v>
      </c>
      <c r="B40" s="30" t="s">
        <v>1997</v>
      </c>
      <c r="C40" s="30" t="s">
        <v>300</v>
      </c>
      <c r="D40" s="114" t="s">
        <v>300</v>
      </c>
      <c r="E40" s="114" t="s">
        <v>300</v>
      </c>
      <c r="F40" s="114"/>
      <c r="G40" s="114"/>
      <c r="H40" s="114"/>
    </row>
    <row r="41" spans="1:8" x14ac:dyDescent="0.3">
      <c r="A41" s="30" t="s">
        <v>1998</v>
      </c>
      <c r="B41" s="30" t="s">
        <v>1999</v>
      </c>
      <c r="C41" s="30" t="s">
        <v>300</v>
      </c>
      <c r="D41" s="30" t="s">
        <v>300</v>
      </c>
      <c r="E41" s="30" t="s">
        <v>300</v>
      </c>
    </row>
    <row r="42" spans="1:8" x14ac:dyDescent="0.3">
      <c r="A42" s="30" t="s">
        <v>2000</v>
      </c>
      <c r="B42" s="30" t="s">
        <v>2001</v>
      </c>
      <c r="C42" s="30" t="s">
        <v>300</v>
      </c>
      <c r="D42" s="114" t="s">
        <v>300</v>
      </c>
      <c r="E42" s="114" t="s">
        <v>300</v>
      </c>
      <c r="F42" s="114"/>
      <c r="G42" s="114"/>
      <c r="H42" s="114"/>
    </row>
    <row r="43" spans="1:8" x14ac:dyDescent="0.3">
      <c r="A43" s="30" t="s">
        <v>2002</v>
      </c>
      <c r="B43" s="30" t="s">
        <v>2003</v>
      </c>
      <c r="C43" s="30" t="s">
        <v>300</v>
      </c>
      <c r="D43" s="30" t="s">
        <v>300</v>
      </c>
      <c r="E43" s="30" t="s">
        <v>300</v>
      </c>
    </row>
    <row r="44" spans="1:8" x14ac:dyDescent="0.3">
      <c r="A44" s="30" t="s">
        <v>2004</v>
      </c>
      <c r="B44" s="30" t="s">
        <v>2005</v>
      </c>
      <c r="C44" s="30" t="s">
        <v>300</v>
      </c>
      <c r="D44" s="30" t="s">
        <v>300</v>
      </c>
      <c r="E44" s="30" t="s">
        <v>300</v>
      </c>
    </row>
    <row r="45" spans="1:8" x14ac:dyDescent="0.3">
      <c r="A45" s="30" t="s">
        <v>2006</v>
      </c>
      <c r="B45" s="30" t="s">
        <v>2007</v>
      </c>
      <c r="C45" s="30" t="s">
        <v>300</v>
      </c>
      <c r="D45" s="30" t="s">
        <v>300</v>
      </c>
      <c r="E45" s="30" t="s">
        <v>300</v>
      </c>
    </row>
    <row r="46" spans="1:8" x14ac:dyDescent="0.3">
      <c r="A46" s="30" t="s">
        <v>2008</v>
      </c>
      <c r="B46" s="30" t="s">
        <v>2009</v>
      </c>
      <c r="C46" s="30" t="s">
        <v>300</v>
      </c>
      <c r="D46" s="30" t="s">
        <v>300</v>
      </c>
      <c r="E46" s="30" t="s">
        <v>300</v>
      </c>
    </row>
    <row r="47" spans="1:8" x14ac:dyDescent="0.3">
      <c r="A47" s="30" t="s">
        <v>2010</v>
      </c>
      <c r="B47" s="30" t="s">
        <v>2011</v>
      </c>
      <c r="C47" s="30" t="s">
        <v>300</v>
      </c>
      <c r="D47" s="30" t="s">
        <v>300</v>
      </c>
      <c r="E47" s="30" t="s">
        <v>300</v>
      </c>
    </row>
    <row r="48" spans="1:8" x14ac:dyDescent="0.3">
      <c r="A48" s="30" t="s">
        <v>2012</v>
      </c>
      <c r="B48" s="30" t="s">
        <v>2013</v>
      </c>
      <c r="C48" s="30" t="s">
        <v>300</v>
      </c>
      <c r="D48" s="30" t="s">
        <v>300</v>
      </c>
      <c r="E48" s="30" t="s">
        <v>300</v>
      </c>
    </row>
    <row r="49" spans="1:5" x14ac:dyDescent="0.3">
      <c r="A49" s="30" t="s">
        <v>2014</v>
      </c>
      <c r="B49" s="30" t="s">
        <v>2015</v>
      </c>
      <c r="C49" s="30" t="s">
        <v>300</v>
      </c>
      <c r="D49" s="30" t="s">
        <v>300</v>
      </c>
      <c r="E49" s="30" t="s">
        <v>300</v>
      </c>
    </row>
    <row r="50" spans="1:5" x14ac:dyDescent="0.3">
      <c r="A50" s="30" t="s">
        <v>2016</v>
      </c>
      <c r="B50" s="30" t="s">
        <v>2017</v>
      </c>
      <c r="C50" s="30" t="s">
        <v>300</v>
      </c>
      <c r="D50" s="30" t="s">
        <v>300</v>
      </c>
      <c r="E50" s="30" t="s">
        <v>300</v>
      </c>
    </row>
    <row r="51" spans="1:5" x14ac:dyDescent="0.3">
      <c r="A51" s="30" t="s">
        <v>2018</v>
      </c>
      <c r="B51" s="30" t="s">
        <v>2019</v>
      </c>
      <c r="C51" s="30" t="s">
        <v>300</v>
      </c>
      <c r="D51" s="30" t="s">
        <v>300</v>
      </c>
      <c r="E51" s="30" t="s">
        <v>300</v>
      </c>
    </row>
    <row r="52" spans="1:5" x14ac:dyDescent="0.3">
      <c r="A52" s="30" t="s">
        <v>2020</v>
      </c>
      <c r="B52" s="30" t="s">
        <v>2021</v>
      </c>
      <c r="C52" s="30" t="s">
        <v>300</v>
      </c>
      <c r="D52" s="30" t="s">
        <v>300</v>
      </c>
      <c r="E52" s="30" t="s">
        <v>300</v>
      </c>
    </row>
    <row r="53" spans="1:5" x14ac:dyDescent="0.3">
      <c r="A53" s="30" t="s">
        <v>2022</v>
      </c>
      <c r="B53" s="30" t="s">
        <v>2023</v>
      </c>
      <c r="C53" s="30" t="s">
        <v>300</v>
      </c>
      <c r="D53" s="30" t="s">
        <v>300</v>
      </c>
      <c r="E53" s="30" t="s">
        <v>300</v>
      </c>
    </row>
    <row r="54" spans="1:5" x14ac:dyDescent="0.3">
      <c r="A54" s="30" t="s">
        <v>2024</v>
      </c>
      <c r="B54" s="30" t="s">
        <v>2025</v>
      </c>
      <c r="C54" s="30" t="s">
        <v>300</v>
      </c>
      <c r="D54" s="30" t="s">
        <v>300</v>
      </c>
      <c r="E54" s="30" t="s">
        <v>300</v>
      </c>
    </row>
    <row r="55" spans="1:5" x14ac:dyDescent="0.3">
      <c r="A55" s="30" t="s">
        <v>2026</v>
      </c>
      <c r="B55" s="30" t="s">
        <v>2027</v>
      </c>
      <c r="C55" s="30" t="s">
        <v>300</v>
      </c>
      <c r="D55" s="30" t="s">
        <v>300</v>
      </c>
      <c r="E55" s="30" t="s">
        <v>300</v>
      </c>
    </row>
    <row r="56" spans="1:5" x14ac:dyDescent="0.3">
      <c r="A56" s="30" t="s">
        <v>2028</v>
      </c>
      <c r="B56" s="30" t="s">
        <v>2029</v>
      </c>
      <c r="C56" s="30" t="s">
        <v>300</v>
      </c>
      <c r="D56" s="30" t="s">
        <v>300</v>
      </c>
      <c r="E56" s="30" t="s">
        <v>300</v>
      </c>
    </row>
    <row r="57" spans="1:5" x14ac:dyDescent="0.3">
      <c r="A57" s="30" t="s">
        <v>2030</v>
      </c>
      <c r="B57" s="30" t="s">
        <v>2031</v>
      </c>
      <c r="C57" s="30" t="s">
        <v>300</v>
      </c>
      <c r="D57" s="30" t="s">
        <v>300</v>
      </c>
      <c r="E57" s="30" t="s">
        <v>300</v>
      </c>
    </row>
    <row r="58" spans="1:5" x14ac:dyDescent="0.3">
      <c r="A58" s="30" t="s">
        <v>2032</v>
      </c>
      <c r="B58" s="30" t="s">
        <v>2033</v>
      </c>
      <c r="C58" s="30" t="s">
        <v>300</v>
      </c>
      <c r="D58" s="30" t="s">
        <v>300</v>
      </c>
      <c r="E58" s="30" t="s">
        <v>300</v>
      </c>
    </row>
    <row r="59" spans="1:5" x14ac:dyDescent="0.3">
      <c r="A59" s="30" t="s">
        <v>2034</v>
      </c>
      <c r="B59" s="30" t="s">
        <v>2035</v>
      </c>
      <c r="C59" s="30" t="s">
        <v>300</v>
      </c>
      <c r="D59" s="30" t="s">
        <v>300</v>
      </c>
      <c r="E59" s="30" t="s">
        <v>300</v>
      </c>
    </row>
    <row r="60" spans="1:5" x14ac:dyDescent="0.3">
      <c r="A60" s="30" t="s">
        <v>2036</v>
      </c>
    </row>
    <row r="61" spans="1:5" x14ac:dyDescent="0.3">
      <c r="A61" s="30" t="s">
        <v>2037</v>
      </c>
    </row>
    <row r="62" spans="1:5" x14ac:dyDescent="0.3">
      <c r="A62" s="30" t="s">
        <v>2038</v>
      </c>
    </row>
    <row r="63" spans="1:5" x14ac:dyDescent="0.3">
      <c r="A63" s="30" t="s">
        <v>2039</v>
      </c>
    </row>
    <row r="64" spans="1:5" x14ac:dyDescent="0.3">
      <c r="A64" s="30" t="s">
        <v>2040</v>
      </c>
    </row>
    <row r="65" spans="1:3" x14ac:dyDescent="0.3">
      <c r="A65" s="30" t="s">
        <v>2041</v>
      </c>
    </row>
    <row r="66" spans="1:3" x14ac:dyDescent="0.3">
      <c r="A66" s="30" t="s">
        <v>2042</v>
      </c>
    </row>
    <row r="67" spans="1:3" x14ac:dyDescent="0.3">
      <c r="A67" s="30" t="s">
        <v>2043</v>
      </c>
    </row>
    <row r="68" spans="1:3" x14ac:dyDescent="0.3">
      <c r="A68" s="30" t="s">
        <v>2044</v>
      </c>
    </row>
    <row r="69" spans="1:3" x14ac:dyDescent="0.3">
      <c r="A69" s="30" t="s">
        <v>2045</v>
      </c>
    </row>
    <row r="70" spans="1:3" x14ac:dyDescent="0.3">
      <c r="A70" s="30" t="s">
        <v>2046</v>
      </c>
    </row>
    <row r="71" spans="1:3" x14ac:dyDescent="0.3">
      <c r="A71" s="30" t="s">
        <v>2047</v>
      </c>
    </row>
    <row r="72" spans="1:3" x14ac:dyDescent="0.3">
      <c r="A72" s="30" t="s">
        <v>2048</v>
      </c>
    </row>
    <row r="73" spans="1:3" ht="37.5" customHeight="1" x14ac:dyDescent="0.3">
      <c r="B73" s="31" t="s">
        <v>1944</v>
      </c>
    </row>
    <row r="74" spans="1:3" x14ac:dyDescent="0.3">
      <c r="B74" s="38" t="s">
        <v>1460</v>
      </c>
      <c r="C74" s="39" t="s">
        <v>2049</v>
      </c>
    </row>
    <row r="75" spans="1:3" x14ac:dyDescent="0.3">
      <c r="A75" s="30" t="s">
        <v>2050</v>
      </c>
      <c r="B75" s="30" t="s">
        <v>2051</v>
      </c>
      <c r="C75" s="30" t="s">
        <v>300</v>
      </c>
    </row>
    <row r="76" spans="1:3" x14ac:dyDescent="0.3">
      <c r="A76" s="30" t="s">
        <v>2052</v>
      </c>
      <c r="B76" s="30" t="s">
        <v>2053</v>
      </c>
      <c r="C76" s="30" t="s">
        <v>300</v>
      </c>
    </row>
    <row r="77" spans="1:3" x14ac:dyDescent="0.3">
      <c r="A77" s="30" t="s">
        <v>2054</v>
      </c>
    </row>
    <row r="78" spans="1:3" x14ac:dyDescent="0.3">
      <c r="A78" s="30" t="s">
        <v>2055</v>
      </c>
    </row>
    <row r="79" spans="1:3" x14ac:dyDescent="0.3">
      <c r="A79" s="30" t="s">
        <v>2056</v>
      </c>
    </row>
    <row r="80" spans="1:3" x14ac:dyDescent="0.3">
      <c r="A80" s="30" t="s">
        <v>2057</v>
      </c>
    </row>
    <row r="81" spans="1:7" x14ac:dyDescent="0.3">
      <c r="B81" s="38" t="s">
        <v>2058</v>
      </c>
      <c r="C81" s="39" t="s">
        <v>792</v>
      </c>
      <c r="D81" s="39" t="s">
        <v>793</v>
      </c>
      <c r="E81" s="41" t="s">
        <v>1474</v>
      </c>
      <c r="F81" s="41" t="s">
        <v>1659</v>
      </c>
      <c r="G81" s="41" t="s">
        <v>2059</v>
      </c>
    </row>
    <row r="82" spans="1:7" x14ac:dyDescent="0.3">
      <c r="A82" s="30" t="s">
        <v>2060</v>
      </c>
      <c r="B82" s="30" t="s">
        <v>2061</v>
      </c>
      <c r="C82" s="30" t="s">
        <v>300</v>
      </c>
      <c r="D82" s="30" t="s">
        <v>300</v>
      </c>
      <c r="E82" s="30" t="s">
        <v>300</v>
      </c>
      <c r="F82" s="30" t="s">
        <v>300</v>
      </c>
      <c r="G82" s="30" t="s">
        <v>300</v>
      </c>
    </row>
    <row r="83" spans="1:7" x14ac:dyDescent="0.3">
      <c r="A83" s="30" t="s">
        <v>2062</v>
      </c>
      <c r="B83" s="30" t="s">
        <v>2063</v>
      </c>
      <c r="C83" s="30" t="s">
        <v>300</v>
      </c>
      <c r="D83" s="30" t="s">
        <v>300</v>
      </c>
      <c r="E83" s="30" t="s">
        <v>300</v>
      </c>
      <c r="F83" s="30" t="s">
        <v>300</v>
      </c>
      <c r="G83" s="30" t="s">
        <v>300</v>
      </c>
    </row>
    <row r="84" spans="1:7" x14ac:dyDescent="0.3">
      <c r="A84" s="30" t="s">
        <v>2064</v>
      </c>
      <c r="B84" s="30" t="s">
        <v>2065</v>
      </c>
      <c r="C84" s="30" t="s">
        <v>300</v>
      </c>
      <c r="D84" s="30" t="s">
        <v>300</v>
      </c>
      <c r="E84" s="30" t="s">
        <v>300</v>
      </c>
      <c r="F84" s="30" t="s">
        <v>300</v>
      </c>
      <c r="G84" s="30" t="s">
        <v>300</v>
      </c>
    </row>
    <row r="85" spans="1:7" x14ac:dyDescent="0.3">
      <c r="A85" s="30" t="s">
        <v>2066</v>
      </c>
      <c r="B85" s="30" t="s">
        <v>2067</v>
      </c>
      <c r="C85" s="30" t="s">
        <v>300</v>
      </c>
      <c r="D85" s="30" t="s">
        <v>300</v>
      </c>
      <c r="E85" s="30" t="s">
        <v>300</v>
      </c>
      <c r="F85" s="30" t="s">
        <v>300</v>
      </c>
      <c r="G85" s="30" t="s">
        <v>300</v>
      </c>
    </row>
    <row r="86" spans="1:7" x14ac:dyDescent="0.3">
      <c r="A86" s="30" t="s">
        <v>2068</v>
      </c>
      <c r="B86" s="30" t="s">
        <v>2069</v>
      </c>
      <c r="C86" s="30" t="s">
        <v>300</v>
      </c>
      <c r="D86" s="30" t="s">
        <v>300</v>
      </c>
      <c r="E86" s="30" t="s">
        <v>300</v>
      </c>
      <c r="F86" s="30" t="s">
        <v>300</v>
      </c>
      <c r="G86" s="30" t="s">
        <v>300</v>
      </c>
    </row>
    <row r="87" spans="1:7" x14ac:dyDescent="0.3">
      <c r="A87" s="30" t="s">
        <v>2070</v>
      </c>
    </row>
    <row r="88" spans="1:7" x14ac:dyDescent="0.3">
      <c r="A88" s="30" t="s">
        <v>2071</v>
      </c>
    </row>
    <row r="89" spans="1:7" x14ac:dyDescent="0.3">
      <c r="A89" s="30" t="s">
        <v>2072</v>
      </c>
    </row>
    <row r="90" spans="1:7" x14ac:dyDescent="0.3">
      <c r="A90" s="30" t="s">
        <v>2073</v>
      </c>
    </row>
  </sheetData>
  <mergeCells count="7">
    <mergeCell ref="D40:H40"/>
    <mergeCell ref="D42:H42"/>
    <mergeCell ref="A1:B1"/>
    <mergeCell ref="D24:H24"/>
    <mergeCell ref="D34:H34"/>
    <mergeCell ref="D36:H36"/>
    <mergeCell ref="D38:H38"/>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sheetPr>
  <dimension ref="A1:G599"/>
  <sheetViews>
    <sheetView workbookViewId="0">
      <selection sqref="A1:B1"/>
    </sheetView>
  </sheetViews>
  <sheetFormatPr defaultColWidth="9.88671875" defaultRowHeight="14.4" x14ac:dyDescent="0.3"/>
  <cols>
    <col min="1" max="1" width="14" customWidth="1"/>
    <col min="2" max="2" width="66.6640625" customWidth="1"/>
    <col min="3" max="3" width="46.33203125" customWidth="1"/>
    <col min="4" max="4" width="41.109375" customWidth="1"/>
    <col min="5" max="5" width="42.6640625" customWidth="1"/>
    <col min="6" max="6" width="41.33203125" customWidth="1"/>
    <col min="7" max="7" width="45" customWidth="1"/>
    <col min="8" max="8" width="9.88671875" customWidth="1"/>
  </cols>
  <sheetData>
    <row r="1" spans="1:7" x14ac:dyDescent="0.3">
      <c r="A1" s="115" t="s">
        <v>1937</v>
      </c>
      <c r="B1" s="115"/>
    </row>
    <row r="2" spans="1:7" ht="31.5" customHeight="1" x14ac:dyDescent="0.3">
      <c r="A2" s="1" t="s">
        <v>2074</v>
      </c>
    </row>
    <row r="3" spans="1:7" ht="15.75" customHeight="1" x14ac:dyDescent="0.3"/>
    <row r="4" spans="1:7" ht="21" customHeight="1" x14ac:dyDescent="0.3">
      <c r="B4" s="26" t="s">
        <v>256</v>
      </c>
      <c r="C4" s="71" t="s">
        <v>257</v>
      </c>
    </row>
    <row r="6" spans="1:7" ht="18.75" customHeight="1" x14ac:dyDescent="0.3">
      <c r="B6" s="120" t="s">
        <v>2075</v>
      </c>
      <c r="C6" s="120"/>
    </row>
    <row r="7" spans="1:7" x14ac:dyDescent="0.3">
      <c r="B7" s="116" t="s">
        <v>2076</v>
      </c>
      <c r="C7" s="121"/>
    </row>
    <row r="8" spans="1:7" x14ac:dyDescent="0.3">
      <c r="B8" s="116" t="s">
        <v>2077</v>
      </c>
      <c r="C8" s="122"/>
    </row>
    <row r="9" spans="1:7" x14ac:dyDescent="0.3">
      <c r="B9" s="116" t="s">
        <v>2078</v>
      </c>
      <c r="C9" s="122"/>
    </row>
    <row r="10" spans="1:7" ht="15.75" customHeight="1" x14ac:dyDescent="0.3">
      <c r="B10" s="116" t="s">
        <v>2079</v>
      </c>
      <c r="C10" s="117"/>
    </row>
    <row r="14" spans="1:7" ht="18.75" customHeight="1" x14ac:dyDescent="0.3">
      <c r="B14" s="118" t="s">
        <v>2076</v>
      </c>
      <c r="C14" s="118"/>
    </row>
    <row r="15" spans="1:7" ht="21" customHeight="1" x14ac:dyDescent="0.3">
      <c r="B15" s="72" t="s">
        <v>2080</v>
      </c>
      <c r="C15" s="72" t="s">
        <v>297</v>
      </c>
      <c r="D15" s="72" t="s">
        <v>2081</v>
      </c>
      <c r="F15" s="72" t="s">
        <v>2082</v>
      </c>
      <c r="G15" s="72" t="s">
        <v>2083</v>
      </c>
    </row>
    <row r="16" spans="1:7" x14ac:dyDescent="0.3">
      <c r="A16" s="49" t="s">
        <v>2084</v>
      </c>
      <c r="B16" s="56" t="s">
        <v>2085</v>
      </c>
      <c r="C16" s="73" t="s">
        <v>300</v>
      </c>
      <c r="D16" s="74" t="s">
        <v>300</v>
      </c>
      <c r="F16" s="54" t="str">
        <f>IF(OR('B1. HTT Mortgage Assets'!$C$15=0,C16="[For completion]"),"",C16/'B1. HTT Mortgage Assets'!$C$15)</f>
        <v/>
      </c>
      <c r="G16" s="54" t="str">
        <f>IF(OR('B1. HTT Mortgage Assets'!$F$28=0,D16="[For completion]"),"",D16/'B1. HTT Mortgage Assets'!$F$28)</f>
        <v/>
      </c>
    </row>
    <row r="17" spans="1:7" x14ac:dyDescent="0.3">
      <c r="A17" s="49" t="s">
        <v>2086</v>
      </c>
      <c r="B17" s="49" t="s">
        <v>2087</v>
      </c>
      <c r="C17" s="73" t="s">
        <v>300</v>
      </c>
      <c r="D17" s="74" t="s">
        <v>300</v>
      </c>
      <c r="F17" s="54" t="str">
        <f>IF(OR('B1. HTT Mortgage Assets'!$C$15=0,C17="[For completion]"),"",C17/'B1. HTT Mortgage Assets'!$C$15)</f>
        <v/>
      </c>
      <c r="G17" s="54" t="str">
        <f>IF(OR('B1. HTT Mortgage Assets'!$F$28=0,D17="[For completion]"),"",D17/'B1. HTT Mortgage Assets'!$F$28)</f>
        <v/>
      </c>
    </row>
    <row r="18" spans="1:7" x14ac:dyDescent="0.3">
      <c r="A18" s="49" t="s">
        <v>2088</v>
      </c>
      <c r="B18" s="49" t="s">
        <v>2089</v>
      </c>
      <c r="C18" s="73" t="s">
        <v>300</v>
      </c>
      <c r="D18" s="74" t="s">
        <v>300</v>
      </c>
      <c r="F18" s="54" t="str">
        <f>IF(OR('B1. HTT Mortgage Assets'!$C$15=0,C18="[For completion]"),"",C18/'B1. HTT Mortgage Assets'!$C$15)</f>
        <v/>
      </c>
      <c r="G18" s="54" t="str">
        <f>IF(OR('B1. HTT Mortgage Assets'!$F$28=0,D18="[For completion]"),"",D18/'B1. HTT Mortgage Assets'!$F$28)</f>
        <v/>
      </c>
    </row>
    <row r="19" spans="1:7" x14ac:dyDescent="0.3">
      <c r="A19" s="49" t="s">
        <v>2090</v>
      </c>
      <c r="B19" s="49" t="s">
        <v>2091</v>
      </c>
      <c r="C19" s="75">
        <f>SUM(C16:C18)</f>
        <v>0</v>
      </c>
      <c r="D19" s="55">
        <v>0</v>
      </c>
      <c r="F19" s="54">
        <v>0</v>
      </c>
      <c r="G19" s="54">
        <v>0</v>
      </c>
    </row>
    <row r="20" spans="1:7" x14ac:dyDescent="0.3">
      <c r="A20" s="49" t="s">
        <v>2092</v>
      </c>
      <c r="B20" s="52" t="s">
        <v>342</v>
      </c>
    </row>
    <row r="21" spans="1:7" x14ac:dyDescent="0.3">
      <c r="A21" s="49" t="s">
        <v>2093</v>
      </c>
      <c r="B21" s="52" t="s">
        <v>342</v>
      </c>
    </row>
    <row r="22" spans="1:7" x14ac:dyDescent="0.3">
      <c r="A22" s="49" t="s">
        <v>2094</v>
      </c>
      <c r="B22" s="52" t="s">
        <v>342</v>
      </c>
    </row>
    <row r="23" spans="1:7" x14ac:dyDescent="0.3">
      <c r="A23" s="49" t="s">
        <v>2095</v>
      </c>
      <c r="B23" s="52" t="s">
        <v>342</v>
      </c>
    </row>
    <row r="24" spans="1:7" x14ac:dyDescent="0.3">
      <c r="A24" s="49" t="s">
        <v>2096</v>
      </c>
      <c r="B24" s="52" t="s">
        <v>342</v>
      </c>
    </row>
    <row r="29" spans="1:7" ht="18.75" customHeight="1" x14ac:dyDescent="0.3">
      <c r="B29" s="119" t="s">
        <v>2077</v>
      </c>
      <c r="C29" s="119"/>
    </row>
    <row r="30" spans="1:7" x14ac:dyDescent="0.3">
      <c r="B30" s="76" t="s">
        <v>2097</v>
      </c>
      <c r="C30" s="76" t="s">
        <v>2098</v>
      </c>
      <c r="F30" s="76" t="s">
        <v>2099</v>
      </c>
    </row>
    <row r="31" spans="1:7" x14ac:dyDescent="0.3">
      <c r="A31" s="30" t="s">
        <v>2100</v>
      </c>
      <c r="B31" s="30" t="s">
        <v>766</v>
      </c>
      <c r="C31" s="77" t="s">
        <v>300</v>
      </c>
      <c r="F31" s="44" t="str">
        <f>IF($C$34=0,"",IF(C31="[For completion]","",C31/$C$34))</f>
        <v/>
      </c>
    </row>
    <row r="32" spans="1:7" x14ac:dyDescent="0.3">
      <c r="A32" s="30" t="s">
        <v>2101</v>
      </c>
      <c r="B32" s="30" t="s">
        <v>768</v>
      </c>
      <c r="C32" s="77" t="s">
        <v>300</v>
      </c>
      <c r="F32" s="44" t="str">
        <f>IF($C$34=0,"",IF(C32="[For completion]","",C32/$C$34))</f>
        <v/>
      </c>
    </row>
    <row r="33" spans="1:6" x14ac:dyDescent="0.3">
      <c r="A33" s="30" t="s">
        <v>2102</v>
      </c>
      <c r="B33" s="30" t="s">
        <v>338</v>
      </c>
      <c r="C33" s="77" t="s">
        <v>300</v>
      </c>
      <c r="F33" s="44">
        <v>0</v>
      </c>
    </row>
    <row r="34" spans="1:6" x14ac:dyDescent="0.3">
      <c r="A34" s="30" t="s">
        <v>2103</v>
      </c>
      <c r="B34" s="46" t="s">
        <v>340</v>
      </c>
      <c r="C34" s="64">
        <f>SUM(C31:C33)</f>
        <v>0</v>
      </c>
      <c r="F34" s="44">
        <v>0</v>
      </c>
    </row>
    <row r="35" spans="1:6" x14ac:dyDescent="0.3">
      <c r="A35" s="30" t="s">
        <v>2104</v>
      </c>
      <c r="B35" s="47" t="s">
        <v>774</v>
      </c>
      <c r="F35" s="44" t="str">
        <f>IF($C$34=0,"",IF(C35="[For completion]","",C35/$C$34))</f>
        <v/>
      </c>
    </row>
    <row r="36" spans="1:6" x14ac:dyDescent="0.3">
      <c r="A36" s="30" t="s">
        <v>2105</v>
      </c>
      <c r="B36" s="47" t="s">
        <v>2106</v>
      </c>
      <c r="F36" s="44" t="str">
        <f>IF($C$34=0,"",IF(C36="[For completion]","",C36/$C$34))</f>
        <v/>
      </c>
    </row>
    <row r="37" spans="1:6" x14ac:dyDescent="0.3">
      <c r="A37" s="30" t="s">
        <v>2107</v>
      </c>
      <c r="B37" s="47" t="s">
        <v>2108</v>
      </c>
      <c r="F37" s="44" t="str">
        <f>IF($C$34=0,"",IF(C37="[For completion]","",C37/$C$34))</f>
        <v/>
      </c>
    </row>
    <row r="38" spans="1:6" x14ac:dyDescent="0.3">
      <c r="A38" s="30" t="s">
        <v>2109</v>
      </c>
      <c r="B38" s="47" t="s">
        <v>2110</v>
      </c>
      <c r="F38" s="44">
        <v>0</v>
      </c>
    </row>
    <row r="39" spans="1:6" x14ac:dyDescent="0.3">
      <c r="A39" s="30" t="s">
        <v>2111</v>
      </c>
      <c r="B39" s="47" t="s">
        <v>2112</v>
      </c>
      <c r="F39" s="44">
        <v>0</v>
      </c>
    </row>
    <row r="40" spans="1:6" x14ac:dyDescent="0.3">
      <c r="A40" s="30" t="s">
        <v>2113</v>
      </c>
      <c r="B40" s="47" t="s">
        <v>2114</v>
      </c>
      <c r="F40" s="44">
        <v>0</v>
      </c>
    </row>
    <row r="41" spans="1:6" x14ac:dyDescent="0.3">
      <c r="A41" s="30" t="s">
        <v>2115</v>
      </c>
      <c r="B41" s="47" t="s">
        <v>2116</v>
      </c>
      <c r="F41" s="44">
        <v>0</v>
      </c>
    </row>
    <row r="42" spans="1:6" x14ac:dyDescent="0.3">
      <c r="A42" s="30" t="s">
        <v>2117</v>
      </c>
      <c r="B42" s="47" t="s">
        <v>2118</v>
      </c>
      <c r="F42" s="44">
        <v>0</v>
      </c>
    </row>
    <row r="43" spans="1:6" x14ac:dyDescent="0.3">
      <c r="A43" s="30" t="s">
        <v>2119</v>
      </c>
      <c r="B43" s="47" t="s">
        <v>2120</v>
      </c>
      <c r="F43" s="44">
        <v>0</v>
      </c>
    </row>
    <row r="44" spans="1:6" x14ac:dyDescent="0.3">
      <c r="A44" s="30" t="s">
        <v>2121</v>
      </c>
      <c r="B44" s="78" t="s">
        <v>342</v>
      </c>
    </row>
    <row r="45" spans="1:6" x14ac:dyDescent="0.3">
      <c r="A45" s="30" t="s">
        <v>2122</v>
      </c>
      <c r="B45" s="78" t="s">
        <v>342</v>
      </c>
    </row>
    <row r="46" spans="1:6" x14ac:dyDescent="0.3">
      <c r="A46" s="30" t="s">
        <v>2123</v>
      </c>
      <c r="B46" s="78" t="s">
        <v>342</v>
      </c>
    </row>
    <row r="47" spans="1:6" x14ac:dyDescent="0.3">
      <c r="A47" s="30" t="s">
        <v>2124</v>
      </c>
      <c r="B47" s="78" t="s">
        <v>342</v>
      </c>
    </row>
    <row r="48" spans="1:6" x14ac:dyDescent="0.3">
      <c r="A48" s="30" t="s">
        <v>2125</v>
      </c>
      <c r="B48" s="78" t="s">
        <v>342</v>
      </c>
    </row>
    <row r="49" spans="1:6" x14ac:dyDescent="0.3">
      <c r="A49" s="30" t="s">
        <v>2126</v>
      </c>
      <c r="B49" s="78" t="s">
        <v>342</v>
      </c>
    </row>
    <row r="50" spans="1:6" x14ac:dyDescent="0.3">
      <c r="A50" s="30" t="s">
        <v>2127</v>
      </c>
      <c r="B50" s="78" t="s">
        <v>342</v>
      </c>
    </row>
    <row r="51" spans="1:6" x14ac:dyDescent="0.3">
      <c r="A51" s="30" t="s">
        <v>2128</v>
      </c>
      <c r="B51" s="78" t="s">
        <v>342</v>
      </c>
    </row>
    <row r="52" spans="1:6" x14ac:dyDescent="0.3">
      <c r="A52" s="30" t="s">
        <v>2129</v>
      </c>
      <c r="B52" s="78" t="s">
        <v>342</v>
      </c>
    </row>
    <row r="53" spans="1:6" x14ac:dyDescent="0.3">
      <c r="B53" s="39" t="s">
        <v>2130</v>
      </c>
      <c r="C53" s="39" t="s">
        <v>2131</v>
      </c>
      <c r="D53" s="39" t="s">
        <v>2132</v>
      </c>
      <c r="F53" s="39" t="s">
        <v>2099</v>
      </c>
    </row>
    <row r="54" spans="1:6" x14ac:dyDescent="0.3">
      <c r="A54" s="30" t="s">
        <v>2133</v>
      </c>
      <c r="B54" s="30" t="s">
        <v>2134</v>
      </c>
      <c r="C54" s="79" t="s">
        <v>300</v>
      </c>
      <c r="D54" s="79" t="s">
        <v>300</v>
      </c>
      <c r="F54" s="44" t="s">
        <v>300</v>
      </c>
    </row>
    <row r="55" spans="1:6" x14ac:dyDescent="0.3">
      <c r="A55" s="30" t="s">
        <v>2135</v>
      </c>
      <c r="B55" s="80" t="s">
        <v>1464</v>
      </c>
    </row>
    <row r="56" spans="1:6" x14ac:dyDescent="0.3">
      <c r="A56" s="30" t="s">
        <v>2136</v>
      </c>
      <c r="B56" s="80" t="s">
        <v>1466</v>
      </c>
    </row>
    <row r="57" spans="1:6" x14ac:dyDescent="0.3">
      <c r="A57" s="30" t="s">
        <v>2137</v>
      </c>
    </row>
    <row r="58" spans="1:6" x14ac:dyDescent="0.3">
      <c r="A58" s="30" t="s">
        <v>2138</v>
      </c>
    </row>
    <row r="59" spans="1:6" x14ac:dyDescent="0.3">
      <c r="A59" s="30" t="s">
        <v>2139</v>
      </c>
    </row>
    <row r="60" spans="1:6" x14ac:dyDescent="0.3">
      <c r="A60" s="30" t="s">
        <v>2140</v>
      </c>
    </row>
    <row r="61" spans="1:6" x14ac:dyDescent="0.3">
      <c r="B61" s="39" t="s">
        <v>791</v>
      </c>
      <c r="C61" s="39" t="s">
        <v>792</v>
      </c>
      <c r="D61" s="39" t="s">
        <v>793</v>
      </c>
      <c r="F61" s="39" t="s">
        <v>2141</v>
      </c>
    </row>
    <row r="62" spans="1:6" x14ac:dyDescent="0.3">
      <c r="A62" s="30" t="s">
        <v>2142</v>
      </c>
      <c r="B62" s="30" t="s">
        <v>795</v>
      </c>
      <c r="C62" s="81" t="s">
        <v>300</v>
      </c>
      <c r="D62" s="81" t="s">
        <v>300</v>
      </c>
      <c r="F62" s="44" t="s">
        <v>300</v>
      </c>
    </row>
    <row r="63" spans="1:6" x14ac:dyDescent="0.3">
      <c r="A63" s="30" t="s">
        <v>2143</v>
      </c>
    </row>
    <row r="64" spans="1:6" x14ac:dyDescent="0.3">
      <c r="A64" s="30" t="s">
        <v>2144</v>
      </c>
    </row>
    <row r="65" spans="1:6" x14ac:dyDescent="0.3">
      <c r="A65" s="30" t="s">
        <v>2145</v>
      </c>
    </row>
    <row r="66" spans="1:6" x14ac:dyDescent="0.3">
      <c r="A66" s="30" t="s">
        <v>2146</v>
      </c>
    </row>
    <row r="67" spans="1:6" x14ac:dyDescent="0.3">
      <c r="A67" s="30" t="s">
        <v>2147</v>
      </c>
    </row>
    <row r="68" spans="1:6" x14ac:dyDescent="0.3">
      <c r="A68" s="30" t="s">
        <v>2148</v>
      </c>
    </row>
    <row r="69" spans="1:6" x14ac:dyDescent="0.3">
      <c r="B69" s="39" t="s">
        <v>802</v>
      </c>
      <c r="C69" s="39" t="s">
        <v>792</v>
      </c>
      <c r="D69" s="39" t="s">
        <v>793</v>
      </c>
      <c r="F69" s="39" t="s">
        <v>2141</v>
      </c>
    </row>
    <row r="70" spans="1:6" x14ac:dyDescent="0.3">
      <c r="A70" s="30" t="s">
        <v>2149</v>
      </c>
      <c r="B70" s="62" t="s">
        <v>804</v>
      </c>
      <c r="C70" s="82">
        <f>SUM(C71:C97)</f>
        <v>0</v>
      </c>
      <c r="D70" s="82">
        <f>SUM(D71:D97)</f>
        <v>0</v>
      </c>
      <c r="F70" s="82">
        <f>SUM(F71:F97)</f>
        <v>0</v>
      </c>
    </row>
    <row r="71" spans="1:6" x14ac:dyDescent="0.3">
      <c r="A71" s="30" t="s">
        <v>2150</v>
      </c>
      <c r="B71" s="30" t="s">
        <v>806</v>
      </c>
      <c r="C71" s="81" t="s">
        <v>300</v>
      </c>
      <c r="D71" s="81" t="s">
        <v>300</v>
      </c>
      <c r="F71" s="81" t="s">
        <v>300</v>
      </c>
    </row>
    <row r="72" spans="1:6" x14ac:dyDescent="0.3">
      <c r="A72" s="30" t="s">
        <v>2151</v>
      </c>
      <c r="B72" s="30" t="s">
        <v>808</v>
      </c>
      <c r="C72" s="81" t="s">
        <v>300</v>
      </c>
      <c r="D72" s="81" t="s">
        <v>300</v>
      </c>
      <c r="F72" s="81" t="s">
        <v>300</v>
      </c>
    </row>
    <row r="73" spans="1:6" x14ac:dyDescent="0.3">
      <c r="A73" s="30" t="s">
        <v>2152</v>
      </c>
      <c r="B73" s="30" t="s">
        <v>810</v>
      </c>
      <c r="C73" s="81" t="s">
        <v>300</v>
      </c>
      <c r="D73" s="81" t="s">
        <v>300</v>
      </c>
      <c r="F73" s="81" t="s">
        <v>300</v>
      </c>
    </row>
    <row r="74" spans="1:6" x14ac:dyDescent="0.3">
      <c r="A74" s="30" t="s">
        <v>2153</v>
      </c>
      <c r="B74" s="30" t="s">
        <v>812</v>
      </c>
      <c r="C74" s="81" t="s">
        <v>300</v>
      </c>
      <c r="D74" s="81" t="s">
        <v>300</v>
      </c>
      <c r="F74" s="81" t="s">
        <v>300</v>
      </c>
    </row>
    <row r="75" spans="1:6" x14ac:dyDescent="0.3">
      <c r="A75" s="30" t="s">
        <v>2154</v>
      </c>
      <c r="B75" s="30" t="s">
        <v>814</v>
      </c>
      <c r="C75" s="81" t="s">
        <v>300</v>
      </c>
      <c r="D75" s="81" t="s">
        <v>300</v>
      </c>
      <c r="F75" s="81" t="s">
        <v>300</v>
      </c>
    </row>
    <row r="76" spans="1:6" x14ac:dyDescent="0.3">
      <c r="A76" s="30" t="s">
        <v>2155</v>
      </c>
      <c r="B76" s="30" t="s">
        <v>2156</v>
      </c>
      <c r="C76" s="81" t="s">
        <v>300</v>
      </c>
      <c r="D76" s="81" t="s">
        <v>300</v>
      </c>
      <c r="F76" s="81" t="s">
        <v>300</v>
      </c>
    </row>
    <row r="77" spans="1:6" x14ac:dyDescent="0.3">
      <c r="A77" s="30" t="s">
        <v>2157</v>
      </c>
      <c r="B77" s="30" t="s">
        <v>818</v>
      </c>
      <c r="C77" s="81" t="s">
        <v>300</v>
      </c>
      <c r="D77" s="81" t="s">
        <v>300</v>
      </c>
      <c r="F77" s="81" t="s">
        <v>300</v>
      </c>
    </row>
    <row r="78" spans="1:6" x14ac:dyDescent="0.3">
      <c r="A78" s="30" t="s">
        <v>2158</v>
      </c>
      <c r="B78" s="30" t="s">
        <v>820</v>
      </c>
      <c r="C78" s="81" t="s">
        <v>300</v>
      </c>
      <c r="D78" s="81" t="s">
        <v>300</v>
      </c>
      <c r="F78" s="81" t="s">
        <v>300</v>
      </c>
    </row>
    <row r="79" spans="1:6" x14ac:dyDescent="0.3">
      <c r="A79" s="30" t="s">
        <v>2159</v>
      </c>
      <c r="B79" s="30" t="s">
        <v>822</v>
      </c>
      <c r="C79" s="81" t="s">
        <v>300</v>
      </c>
      <c r="D79" s="81" t="s">
        <v>300</v>
      </c>
      <c r="F79" s="81" t="s">
        <v>300</v>
      </c>
    </row>
    <row r="80" spans="1:6" x14ac:dyDescent="0.3">
      <c r="A80" s="30" t="s">
        <v>2160</v>
      </c>
      <c r="B80" s="30" t="s">
        <v>824</v>
      </c>
      <c r="C80" s="81" t="s">
        <v>300</v>
      </c>
      <c r="D80" s="81" t="s">
        <v>300</v>
      </c>
      <c r="F80" s="81" t="s">
        <v>300</v>
      </c>
    </row>
    <row r="81" spans="1:6" x14ac:dyDescent="0.3">
      <c r="A81" s="30" t="s">
        <v>2161</v>
      </c>
      <c r="B81" s="30" t="s">
        <v>826</v>
      </c>
      <c r="C81" s="81" t="s">
        <v>300</v>
      </c>
      <c r="D81" s="81" t="s">
        <v>300</v>
      </c>
      <c r="F81" s="81" t="s">
        <v>300</v>
      </c>
    </row>
    <row r="82" spans="1:6" x14ac:dyDescent="0.3">
      <c r="A82" s="30" t="s">
        <v>2162</v>
      </c>
      <c r="B82" s="30" t="s">
        <v>828</v>
      </c>
      <c r="C82" s="81" t="s">
        <v>300</v>
      </c>
      <c r="D82" s="81" t="s">
        <v>300</v>
      </c>
      <c r="F82" s="81" t="s">
        <v>300</v>
      </c>
    </row>
    <row r="83" spans="1:6" x14ac:dyDescent="0.3">
      <c r="A83" s="30" t="s">
        <v>2163</v>
      </c>
      <c r="B83" s="30" t="s">
        <v>830</v>
      </c>
      <c r="C83" s="81" t="s">
        <v>300</v>
      </c>
      <c r="D83" s="81" t="s">
        <v>300</v>
      </c>
      <c r="F83" s="81" t="s">
        <v>300</v>
      </c>
    </row>
    <row r="84" spans="1:6" x14ac:dyDescent="0.3">
      <c r="A84" s="30" t="s">
        <v>2164</v>
      </c>
      <c r="B84" s="30" t="s">
        <v>832</v>
      </c>
      <c r="C84" s="81" t="s">
        <v>300</v>
      </c>
      <c r="D84" s="81" t="s">
        <v>300</v>
      </c>
      <c r="F84" s="81" t="s">
        <v>300</v>
      </c>
    </row>
    <row r="85" spans="1:6" x14ac:dyDescent="0.3">
      <c r="A85" s="30" t="s">
        <v>2165</v>
      </c>
      <c r="B85" s="30" t="s">
        <v>834</v>
      </c>
      <c r="C85" s="81" t="s">
        <v>300</v>
      </c>
      <c r="D85" s="81" t="s">
        <v>300</v>
      </c>
      <c r="F85" s="81" t="s">
        <v>300</v>
      </c>
    </row>
    <row r="86" spans="1:6" x14ac:dyDescent="0.3">
      <c r="A86" s="30" t="s">
        <v>2166</v>
      </c>
      <c r="B86" s="30" t="s">
        <v>836</v>
      </c>
      <c r="C86" s="81" t="s">
        <v>300</v>
      </c>
      <c r="D86" s="81" t="s">
        <v>300</v>
      </c>
      <c r="F86" s="81" t="s">
        <v>300</v>
      </c>
    </row>
    <row r="87" spans="1:6" x14ac:dyDescent="0.3">
      <c r="A87" s="30" t="s">
        <v>2167</v>
      </c>
      <c r="B87" s="30" t="s">
        <v>838</v>
      </c>
      <c r="C87" s="81" t="s">
        <v>300</v>
      </c>
      <c r="D87" s="81" t="s">
        <v>300</v>
      </c>
      <c r="F87" s="81" t="s">
        <v>300</v>
      </c>
    </row>
    <row r="88" spans="1:6" x14ac:dyDescent="0.3">
      <c r="A88" s="30" t="s">
        <v>2168</v>
      </c>
      <c r="B88" s="30" t="s">
        <v>840</v>
      </c>
      <c r="C88" s="81" t="s">
        <v>300</v>
      </c>
      <c r="D88" s="81" t="s">
        <v>300</v>
      </c>
      <c r="F88" s="81" t="s">
        <v>300</v>
      </c>
    </row>
    <row r="89" spans="1:6" x14ac:dyDescent="0.3">
      <c r="A89" s="30" t="s">
        <v>2169</v>
      </c>
      <c r="B89" s="30" t="s">
        <v>842</v>
      </c>
      <c r="C89" s="81" t="s">
        <v>300</v>
      </c>
      <c r="D89" s="81" t="s">
        <v>300</v>
      </c>
      <c r="F89" s="81" t="s">
        <v>300</v>
      </c>
    </row>
    <row r="90" spans="1:6" x14ac:dyDescent="0.3">
      <c r="A90" s="30" t="s">
        <v>2170</v>
      </c>
      <c r="B90" s="30" t="s">
        <v>844</v>
      </c>
      <c r="C90" s="81" t="s">
        <v>300</v>
      </c>
      <c r="D90" s="81" t="s">
        <v>300</v>
      </c>
      <c r="F90" s="81" t="s">
        <v>300</v>
      </c>
    </row>
    <row r="91" spans="1:6" x14ac:dyDescent="0.3">
      <c r="A91" s="30" t="s">
        <v>2171</v>
      </c>
      <c r="B91" s="30" t="s">
        <v>846</v>
      </c>
      <c r="C91" s="81" t="s">
        <v>300</v>
      </c>
      <c r="D91" s="81" t="s">
        <v>300</v>
      </c>
      <c r="F91" s="81" t="s">
        <v>300</v>
      </c>
    </row>
    <row r="92" spans="1:6" x14ac:dyDescent="0.3">
      <c r="A92" s="30" t="s">
        <v>2172</v>
      </c>
      <c r="B92" s="30" t="s">
        <v>848</v>
      </c>
      <c r="C92" s="81" t="s">
        <v>300</v>
      </c>
      <c r="D92" s="81" t="s">
        <v>300</v>
      </c>
      <c r="F92" s="81" t="s">
        <v>300</v>
      </c>
    </row>
    <row r="93" spans="1:6" x14ac:dyDescent="0.3">
      <c r="A93" s="30" t="s">
        <v>2173</v>
      </c>
      <c r="B93" s="30" t="s">
        <v>850</v>
      </c>
      <c r="C93" s="81" t="s">
        <v>300</v>
      </c>
      <c r="D93" s="81" t="s">
        <v>300</v>
      </c>
      <c r="F93" s="81" t="s">
        <v>300</v>
      </c>
    </row>
    <row r="94" spans="1:6" x14ac:dyDescent="0.3">
      <c r="A94" s="30" t="s">
        <v>2174</v>
      </c>
      <c r="B94" s="30" t="s">
        <v>852</v>
      </c>
      <c r="C94" s="81" t="s">
        <v>300</v>
      </c>
      <c r="D94" s="81" t="s">
        <v>300</v>
      </c>
      <c r="F94" s="81" t="s">
        <v>300</v>
      </c>
    </row>
    <row r="95" spans="1:6" x14ac:dyDescent="0.3">
      <c r="A95" s="30" t="s">
        <v>2175</v>
      </c>
      <c r="B95" s="30" t="s">
        <v>854</v>
      </c>
      <c r="C95" s="81" t="s">
        <v>300</v>
      </c>
      <c r="D95" s="81" t="s">
        <v>300</v>
      </c>
      <c r="F95" s="81" t="s">
        <v>300</v>
      </c>
    </row>
    <row r="96" spans="1:6" x14ac:dyDescent="0.3">
      <c r="A96" s="30" t="s">
        <v>2176</v>
      </c>
      <c r="B96" s="30" t="s">
        <v>856</v>
      </c>
      <c r="C96" s="81" t="s">
        <v>300</v>
      </c>
      <c r="D96" s="81" t="s">
        <v>300</v>
      </c>
      <c r="F96" s="81" t="s">
        <v>300</v>
      </c>
    </row>
    <row r="97" spans="1:6" x14ac:dyDescent="0.3">
      <c r="A97" s="30" t="s">
        <v>2177</v>
      </c>
      <c r="B97" s="30" t="s">
        <v>163</v>
      </c>
      <c r="C97" s="81" t="s">
        <v>300</v>
      </c>
      <c r="D97" s="81" t="s">
        <v>300</v>
      </c>
      <c r="F97" s="81" t="s">
        <v>300</v>
      </c>
    </row>
    <row r="98" spans="1:6" x14ac:dyDescent="0.3">
      <c r="A98" s="30" t="s">
        <v>2178</v>
      </c>
      <c r="B98" s="62" t="s">
        <v>537</v>
      </c>
      <c r="C98" s="81">
        <f>SUM(100:101)</f>
        <v>0</v>
      </c>
      <c r="D98" s="81">
        <f>SUM(D99:D101)</f>
        <v>0</v>
      </c>
      <c r="F98" s="81">
        <f>SUM(F99:F101)</f>
        <v>0</v>
      </c>
    </row>
    <row r="99" spans="1:6" x14ac:dyDescent="0.3">
      <c r="A99" s="30" t="s">
        <v>2179</v>
      </c>
      <c r="B99" s="30" t="s">
        <v>862</v>
      </c>
      <c r="C99" s="81" t="s">
        <v>300</v>
      </c>
      <c r="D99" s="81" t="s">
        <v>300</v>
      </c>
      <c r="F99" s="81" t="s">
        <v>300</v>
      </c>
    </row>
    <row r="100" spans="1:6" x14ac:dyDescent="0.3">
      <c r="A100" s="30" t="s">
        <v>2180</v>
      </c>
      <c r="B100" s="30" t="s">
        <v>864</v>
      </c>
      <c r="C100" s="81" t="s">
        <v>300</v>
      </c>
      <c r="D100" s="81" t="s">
        <v>300</v>
      </c>
      <c r="F100" s="81" t="s">
        <v>300</v>
      </c>
    </row>
    <row r="101" spans="1:6" x14ac:dyDescent="0.3">
      <c r="A101" s="30" t="s">
        <v>2181</v>
      </c>
      <c r="B101" s="30" t="s">
        <v>866</v>
      </c>
      <c r="C101" s="81" t="s">
        <v>300</v>
      </c>
      <c r="D101" s="81" t="s">
        <v>300</v>
      </c>
      <c r="F101" s="81" t="s">
        <v>300</v>
      </c>
    </row>
    <row r="102" spans="1:6" x14ac:dyDescent="0.3">
      <c r="A102" s="30" t="s">
        <v>2182</v>
      </c>
      <c r="B102" s="62" t="s">
        <v>338</v>
      </c>
      <c r="C102" s="81">
        <f>SUM(C103:C113)</f>
        <v>0</v>
      </c>
      <c r="D102" s="81">
        <f>SUM(D103:D113)</f>
        <v>0</v>
      </c>
      <c r="F102" s="81">
        <f>SUM(F103:F113)</f>
        <v>0</v>
      </c>
    </row>
    <row r="103" spans="1:6" x14ac:dyDescent="0.3">
      <c r="A103" s="30" t="s">
        <v>2183</v>
      </c>
      <c r="B103" s="30" t="s">
        <v>539</v>
      </c>
      <c r="C103" s="81" t="s">
        <v>300</v>
      </c>
      <c r="D103" s="81" t="s">
        <v>300</v>
      </c>
      <c r="F103" s="81" t="s">
        <v>300</v>
      </c>
    </row>
    <row r="104" spans="1:6" x14ac:dyDescent="0.3">
      <c r="A104" s="30" t="s">
        <v>2184</v>
      </c>
      <c r="B104" s="30" t="s">
        <v>859</v>
      </c>
      <c r="C104" s="81" t="s">
        <v>300</v>
      </c>
      <c r="D104" s="81" t="s">
        <v>300</v>
      </c>
      <c r="F104" s="81" t="s">
        <v>300</v>
      </c>
    </row>
    <row r="105" spans="1:6" x14ac:dyDescent="0.3">
      <c r="A105" s="30" t="s">
        <v>2185</v>
      </c>
      <c r="B105" s="30" t="s">
        <v>541</v>
      </c>
      <c r="C105" s="81" t="s">
        <v>300</v>
      </c>
      <c r="D105" s="81" t="s">
        <v>300</v>
      </c>
      <c r="F105" s="81" t="s">
        <v>300</v>
      </c>
    </row>
    <row r="106" spans="1:6" x14ac:dyDescent="0.3">
      <c r="A106" s="30" t="s">
        <v>2186</v>
      </c>
      <c r="B106" s="30" t="s">
        <v>543</v>
      </c>
      <c r="C106" s="81" t="s">
        <v>300</v>
      </c>
      <c r="D106" s="81" t="s">
        <v>300</v>
      </c>
      <c r="F106" s="81" t="s">
        <v>300</v>
      </c>
    </row>
    <row r="107" spans="1:6" x14ac:dyDescent="0.3">
      <c r="A107" s="30" t="s">
        <v>2187</v>
      </c>
      <c r="B107" s="30" t="s">
        <v>545</v>
      </c>
      <c r="C107" s="81" t="s">
        <v>300</v>
      </c>
      <c r="D107" s="81" t="s">
        <v>300</v>
      </c>
      <c r="F107" s="81" t="s">
        <v>300</v>
      </c>
    </row>
    <row r="108" spans="1:6" x14ac:dyDescent="0.3">
      <c r="A108" s="30" t="s">
        <v>2188</v>
      </c>
      <c r="B108" s="30" t="s">
        <v>547</v>
      </c>
      <c r="C108" s="81" t="s">
        <v>300</v>
      </c>
      <c r="D108" s="81" t="s">
        <v>300</v>
      </c>
      <c r="F108" s="81" t="s">
        <v>300</v>
      </c>
    </row>
    <row r="109" spans="1:6" x14ac:dyDescent="0.3">
      <c r="A109" s="30" t="s">
        <v>2189</v>
      </c>
      <c r="B109" s="30" t="s">
        <v>549</v>
      </c>
      <c r="C109" s="81" t="s">
        <v>300</v>
      </c>
      <c r="D109" s="81" t="s">
        <v>300</v>
      </c>
      <c r="F109" s="81" t="s">
        <v>300</v>
      </c>
    </row>
    <row r="110" spans="1:6" x14ac:dyDescent="0.3">
      <c r="A110" s="30" t="s">
        <v>2190</v>
      </c>
      <c r="B110" s="30" t="s">
        <v>551</v>
      </c>
      <c r="C110" s="81" t="s">
        <v>300</v>
      </c>
      <c r="D110" s="81" t="s">
        <v>300</v>
      </c>
      <c r="F110" s="81" t="s">
        <v>300</v>
      </c>
    </row>
    <row r="111" spans="1:6" x14ac:dyDescent="0.3">
      <c r="A111" s="30" t="s">
        <v>2191</v>
      </c>
      <c r="B111" s="30" t="s">
        <v>553</v>
      </c>
      <c r="C111" s="81" t="s">
        <v>300</v>
      </c>
      <c r="D111" s="81" t="s">
        <v>300</v>
      </c>
      <c r="F111" s="81" t="s">
        <v>300</v>
      </c>
    </row>
    <row r="112" spans="1:6" x14ac:dyDescent="0.3">
      <c r="A112" s="30" t="s">
        <v>2192</v>
      </c>
      <c r="B112" s="30" t="s">
        <v>555</v>
      </c>
      <c r="C112" s="81" t="s">
        <v>300</v>
      </c>
      <c r="D112" s="81" t="s">
        <v>300</v>
      </c>
      <c r="F112" s="81" t="s">
        <v>300</v>
      </c>
    </row>
    <row r="113" spans="1:6" x14ac:dyDescent="0.3">
      <c r="A113" s="30" t="s">
        <v>2193</v>
      </c>
      <c r="B113" s="30" t="s">
        <v>338</v>
      </c>
      <c r="C113" s="81" t="s">
        <v>300</v>
      </c>
      <c r="D113" s="81" t="s">
        <v>300</v>
      </c>
      <c r="F113" s="81" t="s">
        <v>300</v>
      </c>
    </row>
    <row r="114" spans="1:6" x14ac:dyDescent="0.3">
      <c r="A114" s="30" t="s">
        <v>2194</v>
      </c>
      <c r="B114" s="78" t="s">
        <v>342</v>
      </c>
    </row>
    <row r="115" spans="1:6" x14ac:dyDescent="0.3">
      <c r="A115" s="30" t="s">
        <v>2195</v>
      </c>
      <c r="B115" s="78" t="s">
        <v>342</v>
      </c>
    </row>
    <row r="116" spans="1:6" x14ac:dyDescent="0.3">
      <c r="A116" s="30" t="s">
        <v>2196</v>
      </c>
      <c r="B116" s="78" t="s">
        <v>342</v>
      </c>
    </row>
    <row r="117" spans="1:6" x14ac:dyDescent="0.3">
      <c r="A117" s="30" t="s">
        <v>2197</v>
      </c>
      <c r="B117" s="78" t="s">
        <v>342</v>
      </c>
    </row>
    <row r="118" spans="1:6" x14ac:dyDescent="0.3">
      <c r="A118" s="30" t="s">
        <v>2198</v>
      </c>
      <c r="B118" s="78" t="s">
        <v>342</v>
      </c>
    </row>
    <row r="119" spans="1:6" x14ac:dyDescent="0.3">
      <c r="A119" s="30" t="s">
        <v>2199</v>
      </c>
      <c r="B119" s="78" t="s">
        <v>342</v>
      </c>
    </row>
    <row r="120" spans="1:6" x14ac:dyDescent="0.3">
      <c r="A120" s="30" t="s">
        <v>2200</v>
      </c>
      <c r="B120" s="78" t="s">
        <v>342</v>
      </c>
    </row>
    <row r="121" spans="1:6" x14ac:dyDescent="0.3">
      <c r="A121" s="30" t="s">
        <v>2201</v>
      </c>
      <c r="B121" s="78" t="s">
        <v>342</v>
      </c>
    </row>
    <row r="122" spans="1:6" x14ac:dyDescent="0.3">
      <c r="A122" s="30" t="s">
        <v>2202</v>
      </c>
      <c r="B122" s="78" t="s">
        <v>342</v>
      </c>
    </row>
    <row r="123" spans="1:6" x14ac:dyDescent="0.3">
      <c r="A123" s="30" t="s">
        <v>2203</v>
      </c>
      <c r="B123" s="78" t="s">
        <v>342</v>
      </c>
    </row>
    <row r="124" spans="1:6" x14ac:dyDescent="0.3">
      <c r="B124" s="39" t="s">
        <v>888</v>
      </c>
      <c r="C124" s="39" t="s">
        <v>792</v>
      </c>
      <c r="D124" s="39" t="s">
        <v>793</v>
      </c>
      <c r="F124" s="39" t="s">
        <v>764</v>
      </c>
    </row>
    <row r="125" spans="1:6" x14ac:dyDescent="0.3">
      <c r="A125" s="30" t="s">
        <v>2204</v>
      </c>
      <c r="B125" s="83" t="s">
        <v>1136</v>
      </c>
      <c r="C125" s="81" t="s">
        <v>300</v>
      </c>
      <c r="D125" s="81" t="s">
        <v>300</v>
      </c>
      <c r="F125" s="81" t="s">
        <v>300</v>
      </c>
    </row>
    <row r="126" spans="1:6" x14ac:dyDescent="0.3">
      <c r="A126" s="30" t="s">
        <v>2205</v>
      </c>
      <c r="B126" s="83" t="s">
        <v>1136</v>
      </c>
      <c r="C126" s="81" t="s">
        <v>300</v>
      </c>
      <c r="D126" s="81" t="s">
        <v>300</v>
      </c>
      <c r="F126" s="81" t="s">
        <v>300</v>
      </c>
    </row>
    <row r="127" spans="1:6" x14ac:dyDescent="0.3">
      <c r="A127" s="30" t="s">
        <v>2206</v>
      </c>
      <c r="B127" s="83" t="s">
        <v>1136</v>
      </c>
      <c r="C127" s="81" t="s">
        <v>300</v>
      </c>
      <c r="D127" s="81" t="s">
        <v>300</v>
      </c>
      <c r="F127" s="81" t="s">
        <v>300</v>
      </c>
    </row>
    <row r="128" spans="1:6" x14ac:dyDescent="0.3">
      <c r="A128" s="30" t="s">
        <v>2207</v>
      </c>
      <c r="B128" s="83" t="s">
        <v>1136</v>
      </c>
      <c r="C128" s="81" t="s">
        <v>300</v>
      </c>
      <c r="D128" s="81" t="s">
        <v>300</v>
      </c>
      <c r="F128" s="81" t="s">
        <v>300</v>
      </c>
    </row>
    <row r="129" spans="1:6" x14ac:dyDescent="0.3">
      <c r="A129" s="30" t="s">
        <v>2208</v>
      </c>
      <c r="B129" s="83" t="s">
        <v>1136</v>
      </c>
      <c r="C129" s="81" t="s">
        <v>300</v>
      </c>
      <c r="D129" s="81" t="s">
        <v>300</v>
      </c>
      <c r="F129" s="81" t="s">
        <v>300</v>
      </c>
    </row>
    <row r="130" spans="1:6" x14ac:dyDescent="0.3">
      <c r="A130" s="30" t="s">
        <v>2209</v>
      </c>
      <c r="B130" s="83" t="s">
        <v>1136</v>
      </c>
      <c r="C130" s="81" t="s">
        <v>300</v>
      </c>
      <c r="D130" s="81" t="s">
        <v>300</v>
      </c>
      <c r="F130" s="81" t="s">
        <v>300</v>
      </c>
    </row>
    <row r="131" spans="1:6" x14ac:dyDescent="0.3">
      <c r="A131" s="30" t="s">
        <v>2210</v>
      </c>
      <c r="B131" s="83" t="s">
        <v>1136</v>
      </c>
      <c r="C131" s="81" t="s">
        <v>300</v>
      </c>
      <c r="D131" s="81" t="s">
        <v>300</v>
      </c>
      <c r="F131" s="81" t="s">
        <v>300</v>
      </c>
    </row>
    <row r="132" spans="1:6" x14ac:dyDescent="0.3">
      <c r="A132" s="30" t="s">
        <v>2211</v>
      </c>
      <c r="B132" s="83" t="s">
        <v>1136</v>
      </c>
      <c r="C132" s="81" t="s">
        <v>300</v>
      </c>
      <c r="D132" s="81" t="s">
        <v>300</v>
      </c>
      <c r="F132" s="81" t="s">
        <v>300</v>
      </c>
    </row>
    <row r="133" spans="1:6" x14ac:dyDescent="0.3">
      <c r="A133" s="30" t="s">
        <v>2212</v>
      </c>
      <c r="B133" s="83" t="s">
        <v>1136</v>
      </c>
      <c r="C133" s="81" t="s">
        <v>300</v>
      </c>
      <c r="D133" s="81" t="s">
        <v>300</v>
      </c>
      <c r="F133" s="81" t="s">
        <v>300</v>
      </c>
    </row>
    <row r="134" spans="1:6" x14ac:dyDescent="0.3">
      <c r="A134" s="30" t="s">
        <v>2213</v>
      </c>
      <c r="B134" s="83" t="s">
        <v>1136</v>
      </c>
      <c r="C134" s="81" t="s">
        <v>300</v>
      </c>
      <c r="D134" s="81" t="s">
        <v>300</v>
      </c>
      <c r="F134" s="81" t="s">
        <v>300</v>
      </c>
    </row>
    <row r="135" spans="1:6" x14ac:dyDescent="0.3">
      <c r="A135" s="30" t="s">
        <v>2214</v>
      </c>
      <c r="B135" s="83" t="s">
        <v>1136</v>
      </c>
      <c r="C135" s="81" t="s">
        <v>300</v>
      </c>
      <c r="D135" s="81" t="s">
        <v>300</v>
      </c>
      <c r="F135" s="81" t="s">
        <v>300</v>
      </c>
    </row>
    <row r="136" spans="1:6" x14ac:dyDescent="0.3">
      <c r="A136" s="30" t="s">
        <v>2215</v>
      </c>
      <c r="B136" s="83" t="s">
        <v>1136</v>
      </c>
      <c r="C136" s="81" t="s">
        <v>300</v>
      </c>
      <c r="D136" s="81" t="s">
        <v>300</v>
      </c>
      <c r="F136" s="81" t="s">
        <v>300</v>
      </c>
    </row>
    <row r="137" spans="1:6" x14ac:dyDescent="0.3">
      <c r="A137" s="30" t="s">
        <v>2216</v>
      </c>
      <c r="B137" s="83" t="s">
        <v>1136</v>
      </c>
      <c r="C137" s="81" t="s">
        <v>300</v>
      </c>
      <c r="D137" s="81" t="s">
        <v>300</v>
      </c>
      <c r="F137" s="81" t="s">
        <v>300</v>
      </c>
    </row>
    <row r="138" spans="1:6" x14ac:dyDescent="0.3">
      <c r="A138" s="30" t="s">
        <v>2217</v>
      </c>
      <c r="B138" s="83" t="s">
        <v>1136</v>
      </c>
      <c r="C138" s="81" t="s">
        <v>300</v>
      </c>
      <c r="D138" s="81" t="s">
        <v>300</v>
      </c>
      <c r="F138" s="81" t="s">
        <v>300</v>
      </c>
    </row>
    <row r="139" spans="1:6" x14ac:dyDescent="0.3">
      <c r="A139" s="30" t="s">
        <v>2218</v>
      </c>
      <c r="B139" s="83" t="s">
        <v>1136</v>
      </c>
      <c r="C139" s="81" t="s">
        <v>300</v>
      </c>
      <c r="D139" s="81" t="s">
        <v>300</v>
      </c>
      <c r="F139" s="81" t="s">
        <v>300</v>
      </c>
    </row>
    <row r="140" spans="1:6" x14ac:dyDescent="0.3">
      <c r="A140" s="30" t="s">
        <v>2219</v>
      </c>
      <c r="B140" s="83" t="s">
        <v>1136</v>
      </c>
      <c r="C140" s="81" t="s">
        <v>300</v>
      </c>
      <c r="D140" s="81" t="s">
        <v>300</v>
      </c>
      <c r="F140" s="81" t="s">
        <v>300</v>
      </c>
    </row>
    <row r="141" spans="1:6" x14ac:dyDescent="0.3">
      <c r="A141" s="30" t="s">
        <v>2220</v>
      </c>
      <c r="B141" s="83" t="s">
        <v>1136</v>
      </c>
      <c r="C141" s="81" t="s">
        <v>300</v>
      </c>
      <c r="D141" s="81" t="s">
        <v>300</v>
      </c>
      <c r="F141" s="81" t="s">
        <v>300</v>
      </c>
    </row>
    <row r="142" spans="1:6" x14ac:dyDescent="0.3">
      <c r="A142" s="30" t="s">
        <v>2221</v>
      </c>
      <c r="B142" s="83" t="s">
        <v>1136</v>
      </c>
      <c r="C142" s="81" t="s">
        <v>300</v>
      </c>
      <c r="D142" s="81" t="s">
        <v>300</v>
      </c>
      <c r="F142" s="81" t="s">
        <v>300</v>
      </c>
    </row>
    <row r="143" spans="1:6" x14ac:dyDescent="0.3">
      <c r="A143" s="30" t="s">
        <v>2222</v>
      </c>
      <c r="B143" s="83" t="s">
        <v>1136</v>
      </c>
      <c r="C143" s="81" t="s">
        <v>300</v>
      </c>
      <c r="D143" s="81" t="s">
        <v>300</v>
      </c>
      <c r="F143" s="81" t="s">
        <v>300</v>
      </c>
    </row>
    <row r="144" spans="1:6" x14ac:dyDescent="0.3">
      <c r="A144" s="30" t="s">
        <v>2223</v>
      </c>
      <c r="B144" s="83" t="s">
        <v>1136</v>
      </c>
      <c r="C144" s="81" t="s">
        <v>300</v>
      </c>
      <c r="D144" s="81" t="s">
        <v>300</v>
      </c>
      <c r="F144" s="81" t="s">
        <v>300</v>
      </c>
    </row>
    <row r="145" spans="1:6" x14ac:dyDescent="0.3">
      <c r="A145" s="30" t="s">
        <v>2224</v>
      </c>
      <c r="B145" s="83" t="s">
        <v>1136</v>
      </c>
      <c r="C145" s="81" t="s">
        <v>300</v>
      </c>
      <c r="D145" s="81" t="s">
        <v>300</v>
      </c>
      <c r="F145" s="81" t="s">
        <v>300</v>
      </c>
    </row>
    <row r="146" spans="1:6" x14ac:dyDescent="0.3">
      <c r="A146" s="30" t="s">
        <v>2225</v>
      </c>
      <c r="B146" s="83" t="s">
        <v>1136</v>
      </c>
      <c r="C146" s="81" t="s">
        <v>300</v>
      </c>
      <c r="D146" s="81" t="s">
        <v>300</v>
      </c>
      <c r="F146" s="81" t="s">
        <v>300</v>
      </c>
    </row>
    <row r="147" spans="1:6" x14ac:dyDescent="0.3">
      <c r="A147" s="30" t="s">
        <v>2226</v>
      </c>
      <c r="B147" s="83" t="s">
        <v>1136</v>
      </c>
      <c r="C147" s="81" t="s">
        <v>300</v>
      </c>
      <c r="D147" s="81" t="s">
        <v>300</v>
      </c>
      <c r="F147" s="81" t="s">
        <v>300</v>
      </c>
    </row>
    <row r="148" spans="1:6" x14ac:dyDescent="0.3">
      <c r="A148" s="30" t="s">
        <v>2227</v>
      </c>
      <c r="B148" s="83" t="s">
        <v>1136</v>
      </c>
      <c r="C148" s="81" t="s">
        <v>300</v>
      </c>
      <c r="D148" s="81" t="s">
        <v>300</v>
      </c>
      <c r="F148" s="81" t="s">
        <v>300</v>
      </c>
    </row>
    <row r="149" spans="1:6" x14ac:dyDescent="0.3">
      <c r="A149" s="30" t="s">
        <v>2228</v>
      </c>
      <c r="B149" s="83" t="s">
        <v>1136</v>
      </c>
      <c r="C149" s="81" t="s">
        <v>300</v>
      </c>
      <c r="D149" s="81" t="s">
        <v>300</v>
      </c>
      <c r="F149" s="81" t="s">
        <v>300</v>
      </c>
    </row>
    <row r="150" spans="1:6" x14ac:dyDescent="0.3">
      <c r="A150" s="30" t="s">
        <v>2229</v>
      </c>
      <c r="B150" s="83" t="s">
        <v>1136</v>
      </c>
      <c r="C150" s="81" t="s">
        <v>300</v>
      </c>
      <c r="D150" s="81" t="s">
        <v>300</v>
      </c>
      <c r="F150" s="81" t="s">
        <v>300</v>
      </c>
    </row>
    <row r="151" spans="1:6" x14ac:dyDescent="0.3">
      <c r="A151" s="30" t="s">
        <v>2230</v>
      </c>
      <c r="B151" s="83" t="s">
        <v>1136</v>
      </c>
      <c r="C151" s="81" t="s">
        <v>300</v>
      </c>
      <c r="D151" s="81" t="s">
        <v>300</v>
      </c>
      <c r="F151" s="81" t="s">
        <v>300</v>
      </c>
    </row>
    <row r="152" spans="1:6" x14ac:dyDescent="0.3">
      <c r="A152" s="30" t="s">
        <v>2231</v>
      </c>
      <c r="B152" s="83" t="s">
        <v>1136</v>
      </c>
      <c r="C152" s="81" t="s">
        <v>300</v>
      </c>
      <c r="D152" s="81" t="s">
        <v>300</v>
      </c>
      <c r="F152" s="81" t="s">
        <v>300</v>
      </c>
    </row>
    <row r="153" spans="1:6" x14ac:dyDescent="0.3">
      <c r="A153" s="30" t="s">
        <v>2232</v>
      </c>
      <c r="B153" s="83" t="s">
        <v>1136</v>
      </c>
      <c r="C153" s="81" t="s">
        <v>300</v>
      </c>
      <c r="D153" s="81" t="s">
        <v>300</v>
      </c>
      <c r="F153" s="81" t="s">
        <v>300</v>
      </c>
    </row>
    <row r="154" spans="1:6" x14ac:dyDescent="0.3">
      <c r="A154" s="30" t="s">
        <v>2233</v>
      </c>
      <c r="B154" s="83" t="s">
        <v>1136</v>
      </c>
      <c r="C154" s="81" t="s">
        <v>300</v>
      </c>
      <c r="D154" s="81" t="s">
        <v>300</v>
      </c>
      <c r="F154" s="81" t="s">
        <v>300</v>
      </c>
    </row>
    <row r="155" spans="1:6" x14ac:dyDescent="0.3">
      <c r="A155" s="30" t="s">
        <v>2234</v>
      </c>
      <c r="B155" s="83" t="s">
        <v>1136</v>
      </c>
      <c r="C155" s="81" t="s">
        <v>300</v>
      </c>
      <c r="D155" s="81" t="s">
        <v>300</v>
      </c>
      <c r="F155" s="81" t="s">
        <v>300</v>
      </c>
    </row>
    <row r="156" spans="1:6" x14ac:dyDescent="0.3">
      <c r="A156" s="30" t="s">
        <v>2235</v>
      </c>
      <c r="B156" s="83" t="s">
        <v>1136</v>
      </c>
      <c r="C156" s="81" t="s">
        <v>300</v>
      </c>
      <c r="D156" s="81" t="s">
        <v>300</v>
      </c>
      <c r="F156" s="81" t="s">
        <v>300</v>
      </c>
    </row>
    <row r="157" spans="1:6" x14ac:dyDescent="0.3">
      <c r="A157" s="30" t="s">
        <v>2236</v>
      </c>
      <c r="B157" s="83" t="s">
        <v>1136</v>
      </c>
      <c r="C157" s="81" t="s">
        <v>300</v>
      </c>
      <c r="D157" s="81" t="s">
        <v>300</v>
      </c>
      <c r="F157" s="81" t="s">
        <v>300</v>
      </c>
    </row>
    <row r="158" spans="1:6" x14ac:dyDescent="0.3">
      <c r="A158" s="30" t="s">
        <v>2237</v>
      </c>
      <c r="B158" s="83" t="s">
        <v>1136</v>
      </c>
      <c r="C158" s="81" t="s">
        <v>300</v>
      </c>
      <c r="D158" s="81" t="s">
        <v>300</v>
      </c>
      <c r="F158" s="81" t="s">
        <v>300</v>
      </c>
    </row>
    <row r="159" spans="1:6" x14ac:dyDescent="0.3">
      <c r="A159" s="30" t="s">
        <v>2238</v>
      </c>
      <c r="B159" s="83" t="s">
        <v>1136</v>
      </c>
      <c r="C159" s="81" t="s">
        <v>300</v>
      </c>
      <c r="D159" s="81" t="s">
        <v>300</v>
      </c>
      <c r="F159" s="81" t="s">
        <v>300</v>
      </c>
    </row>
    <row r="160" spans="1:6" x14ac:dyDescent="0.3">
      <c r="A160" s="30" t="s">
        <v>2239</v>
      </c>
      <c r="B160" s="83" t="s">
        <v>1136</v>
      </c>
      <c r="C160" s="81" t="s">
        <v>300</v>
      </c>
      <c r="D160" s="81" t="s">
        <v>300</v>
      </c>
      <c r="F160" s="81" t="s">
        <v>300</v>
      </c>
    </row>
    <row r="161" spans="1:6" x14ac:dyDescent="0.3">
      <c r="A161" s="30" t="s">
        <v>2240</v>
      </c>
      <c r="B161" s="83" t="s">
        <v>1136</v>
      </c>
      <c r="C161" s="81" t="s">
        <v>300</v>
      </c>
      <c r="D161" s="81" t="s">
        <v>300</v>
      </c>
      <c r="F161" s="81" t="s">
        <v>300</v>
      </c>
    </row>
    <row r="162" spans="1:6" x14ac:dyDescent="0.3">
      <c r="A162" s="30" t="s">
        <v>2241</v>
      </c>
      <c r="B162" s="83" t="s">
        <v>1136</v>
      </c>
      <c r="C162" s="81" t="s">
        <v>300</v>
      </c>
      <c r="D162" s="81" t="s">
        <v>300</v>
      </c>
      <c r="F162" s="81" t="s">
        <v>300</v>
      </c>
    </row>
    <row r="163" spans="1:6" x14ac:dyDescent="0.3">
      <c r="A163" s="30" t="s">
        <v>2242</v>
      </c>
      <c r="B163" s="83" t="s">
        <v>1136</v>
      </c>
      <c r="C163" s="81" t="s">
        <v>300</v>
      </c>
      <c r="D163" s="81" t="s">
        <v>300</v>
      </c>
      <c r="F163" s="81" t="s">
        <v>300</v>
      </c>
    </row>
    <row r="164" spans="1:6" x14ac:dyDescent="0.3">
      <c r="A164" s="30" t="s">
        <v>2243</v>
      </c>
      <c r="B164" s="83" t="s">
        <v>1136</v>
      </c>
      <c r="C164" s="81" t="s">
        <v>300</v>
      </c>
      <c r="D164" s="81" t="s">
        <v>300</v>
      </c>
      <c r="F164" s="81" t="s">
        <v>300</v>
      </c>
    </row>
    <row r="165" spans="1:6" x14ac:dyDescent="0.3">
      <c r="A165" s="30" t="s">
        <v>2244</v>
      </c>
      <c r="B165" s="83" t="s">
        <v>1136</v>
      </c>
      <c r="C165" s="81" t="s">
        <v>300</v>
      </c>
      <c r="D165" s="81" t="s">
        <v>300</v>
      </c>
      <c r="F165" s="81" t="s">
        <v>300</v>
      </c>
    </row>
    <row r="166" spans="1:6" x14ac:dyDescent="0.3">
      <c r="A166" s="30" t="s">
        <v>2245</v>
      </c>
      <c r="B166" s="83" t="s">
        <v>1136</v>
      </c>
      <c r="C166" s="81" t="s">
        <v>300</v>
      </c>
      <c r="D166" s="81" t="s">
        <v>300</v>
      </c>
      <c r="F166" s="81" t="s">
        <v>300</v>
      </c>
    </row>
    <row r="167" spans="1:6" x14ac:dyDescent="0.3">
      <c r="A167" s="30" t="s">
        <v>2246</v>
      </c>
      <c r="B167" s="83" t="s">
        <v>1136</v>
      </c>
      <c r="C167" s="81" t="s">
        <v>300</v>
      </c>
      <c r="D167" s="81" t="s">
        <v>300</v>
      </c>
      <c r="F167" s="81" t="s">
        <v>300</v>
      </c>
    </row>
    <row r="168" spans="1:6" x14ac:dyDescent="0.3">
      <c r="A168" s="30" t="s">
        <v>2247</v>
      </c>
      <c r="B168" s="83" t="s">
        <v>1136</v>
      </c>
      <c r="C168" s="81" t="s">
        <v>300</v>
      </c>
      <c r="D168" s="81" t="s">
        <v>300</v>
      </c>
      <c r="F168" s="81" t="s">
        <v>300</v>
      </c>
    </row>
    <row r="169" spans="1:6" x14ac:dyDescent="0.3">
      <c r="A169" s="30" t="s">
        <v>2248</v>
      </c>
      <c r="B169" s="83" t="s">
        <v>1136</v>
      </c>
      <c r="C169" s="81" t="s">
        <v>300</v>
      </c>
      <c r="D169" s="81" t="s">
        <v>300</v>
      </c>
      <c r="F169" s="81" t="s">
        <v>300</v>
      </c>
    </row>
    <row r="170" spans="1:6" x14ac:dyDescent="0.3">
      <c r="A170" s="30" t="s">
        <v>2249</v>
      </c>
      <c r="B170" s="83" t="s">
        <v>1136</v>
      </c>
      <c r="C170" s="81" t="s">
        <v>300</v>
      </c>
      <c r="D170" s="81" t="s">
        <v>300</v>
      </c>
      <c r="F170" s="81" t="s">
        <v>300</v>
      </c>
    </row>
    <row r="171" spans="1:6" x14ac:dyDescent="0.3">
      <c r="A171" s="30" t="s">
        <v>2250</v>
      </c>
      <c r="B171" s="83" t="s">
        <v>1136</v>
      </c>
      <c r="C171" s="81" t="s">
        <v>300</v>
      </c>
      <c r="D171" s="81" t="s">
        <v>300</v>
      </c>
      <c r="F171" s="81" t="s">
        <v>300</v>
      </c>
    </row>
    <row r="172" spans="1:6" x14ac:dyDescent="0.3">
      <c r="A172" s="30" t="s">
        <v>2251</v>
      </c>
      <c r="B172" s="83" t="s">
        <v>1136</v>
      </c>
      <c r="C172" s="81" t="s">
        <v>300</v>
      </c>
      <c r="D172" s="81" t="s">
        <v>300</v>
      </c>
      <c r="F172" s="81" t="s">
        <v>300</v>
      </c>
    </row>
    <row r="173" spans="1:6" x14ac:dyDescent="0.3">
      <c r="A173" s="30" t="s">
        <v>2252</v>
      </c>
      <c r="B173" s="83" t="s">
        <v>1136</v>
      </c>
      <c r="C173" s="81" t="s">
        <v>300</v>
      </c>
      <c r="D173" s="81" t="s">
        <v>300</v>
      </c>
      <c r="F173" s="81" t="s">
        <v>300</v>
      </c>
    </row>
    <row r="174" spans="1:6" x14ac:dyDescent="0.3">
      <c r="A174" s="30" t="s">
        <v>2253</v>
      </c>
      <c r="B174" s="83" t="s">
        <v>1136</v>
      </c>
      <c r="C174" s="81" t="s">
        <v>300</v>
      </c>
      <c r="D174" s="81" t="s">
        <v>300</v>
      </c>
      <c r="F174" s="81" t="s">
        <v>300</v>
      </c>
    </row>
    <row r="175" spans="1:6" x14ac:dyDescent="0.3">
      <c r="B175" s="39" t="s">
        <v>947</v>
      </c>
      <c r="C175" s="39" t="s">
        <v>792</v>
      </c>
      <c r="D175" s="39" t="s">
        <v>793</v>
      </c>
      <c r="F175" s="39" t="s">
        <v>764</v>
      </c>
    </row>
    <row r="176" spans="1:6" x14ac:dyDescent="0.3">
      <c r="A176" s="30" t="s">
        <v>2254</v>
      </c>
      <c r="B176" s="30" t="s">
        <v>949</v>
      </c>
      <c r="C176" s="81" t="s">
        <v>300</v>
      </c>
      <c r="D176" s="81" t="s">
        <v>300</v>
      </c>
      <c r="F176" s="81" t="s">
        <v>300</v>
      </c>
    </row>
    <row r="177" spans="1:6" x14ac:dyDescent="0.3">
      <c r="A177" s="30" t="s">
        <v>2255</v>
      </c>
      <c r="B177" s="30" t="s">
        <v>951</v>
      </c>
      <c r="C177" s="81" t="s">
        <v>300</v>
      </c>
      <c r="D177" s="81" t="s">
        <v>300</v>
      </c>
      <c r="F177" s="81" t="s">
        <v>300</v>
      </c>
    </row>
    <row r="178" spans="1:6" x14ac:dyDescent="0.3">
      <c r="A178" s="30" t="s">
        <v>2256</v>
      </c>
      <c r="B178" s="30" t="s">
        <v>338</v>
      </c>
      <c r="C178" s="81" t="s">
        <v>300</v>
      </c>
      <c r="D178" s="81" t="s">
        <v>300</v>
      </c>
      <c r="F178" s="81" t="s">
        <v>300</v>
      </c>
    </row>
    <row r="179" spans="1:6" x14ac:dyDescent="0.3">
      <c r="A179" s="30" t="s">
        <v>2257</v>
      </c>
    </row>
    <row r="180" spans="1:6" x14ac:dyDescent="0.3">
      <c r="A180" s="30" t="s">
        <v>2258</v>
      </c>
    </row>
    <row r="181" spans="1:6" x14ac:dyDescent="0.3">
      <c r="A181" s="30" t="s">
        <v>2259</v>
      </c>
    </row>
    <row r="182" spans="1:6" x14ac:dyDescent="0.3">
      <c r="A182" s="30" t="s">
        <v>2260</v>
      </c>
    </row>
    <row r="183" spans="1:6" x14ac:dyDescent="0.3">
      <c r="A183" s="30" t="s">
        <v>2261</v>
      </c>
    </row>
    <row r="184" spans="1:6" x14ac:dyDescent="0.3">
      <c r="A184" s="30" t="s">
        <v>2262</v>
      </c>
    </row>
    <row r="185" spans="1:6" x14ac:dyDescent="0.3">
      <c r="B185" s="39" t="s">
        <v>959</v>
      </c>
      <c r="C185" s="39" t="s">
        <v>792</v>
      </c>
      <c r="D185" s="39" t="s">
        <v>793</v>
      </c>
      <c r="F185" s="39" t="s">
        <v>764</v>
      </c>
    </row>
    <row r="186" spans="1:6" x14ac:dyDescent="0.3">
      <c r="A186" s="30" t="s">
        <v>2263</v>
      </c>
      <c r="B186" s="30" t="s">
        <v>961</v>
      </c>
      <c r="C186" s="81" t="s">
        <v>300</v>
      </c>
      <c r="D186" s="81" t="s">
        <v>300</v>
      </c>
      <c r="F186" s="81" t="s">
        <v>300</v>
      </c>
    </row>
    <row r="187" spans="1:6" x14ac:dyDescent="0.3">
      <c r="A187" s="30" t="s">
        <v>2264</v>
      </c>
      <c r="B187" s="30" t="s">
        <v>963</v>
      </c>
      <c r="C187" s="81" t="s">
        <v>300</v>
      </c>
      <c r="D187" s="81" t="s">
        <v>300</v>
      </c>
      <c r="F187" s="81" t="s">
        <v>300</v>
      </c>
    </row>
    <row r="188" spans="1:6" x14ac:dyDescent="0.3">
      <c r="A188" s="30" t="s">
        <v>2265</v>
      </c>
      <c r="B188" s="30" t="s">
        <v>338</v>
      </c>
      <c r="C188" s="81" t="s">
        <v>300</v>
      </c>
      <c r="D188" s="81" t="s">
        <v>300</v>
      </c>
      <c r="F188" s="81" t="s">
        <v>300</v>
      </c>
    </row>
    <row r="189" spans="1:6" x14ac:dyDescent="0.3">
      <c r="A189" s="30" t="s">
        <v>2266</v>
      </c>
    </row>
    <row r="190" spans="1:6" x14ac:dyDescent="0.3">
      <c r="A190" s="30" t="s">
        <v>2267</v>
      </c>
    </row>
    <row r="191" spans="1:6" x14ac:dyDescent="0.3">
      <c r="A191" s="30" t="s">
        <v>2268</v>
      </c>
    </row>
    <row r="192" spans="1:6" x14ac:dyDescent="0.3">
      <c r="A192" s="30" t="s">
        <v>2269</v>
      </c>
    </row>
    <row r="193" spans="1:6" x14ac:dyDescent="0.3">
      <c r="A193" s="30" t="s">
        <v>2270</v>
      </c>
    </row>
    <row r="194" spans="1:6" x14ac:dyDescent="0.3">
      <c r="A194" s="30" t="s">
        <v>2271</v>
      </c>
    </row>
    <row r="195" spans="1:6" x14ac:dyDescent="0.3">
      <c r="B195" s="39" t="s">
        <v>971</v>
      </c>
      <c r="C195" s="39" t="s">
        <v>792</v>
      </c>
      <c r="D195" s="39" t="s">
        <v>793</v>
      </c>
      <c r="F195" s="39" t="s">
        <v>764</v>
      </c>
    </row>
    <row r="196" spans="1:6" x14ac:dyDescent="0.3">
      <c r="A196" s="30" t="s">
        <v>2272</v>
      </c>
      <c r="B196" s="49" t="s">
        <v>973</v>
      </c>
      <c r="C196" s="81" t="s">
        <v>300</v>
      </c>
      <c r="D196" s="81" t="s">
        <v>300</v>
      </c>
      <c r="F196" s="81" t="s">
        <v>300</v>
      </c>
    </row>
    <row r="197" spans="1:6" x14ac:dyDescent="0.3">
      <c r="A197" s="30" t="s">
        <v>2273</v>
      </c>
      <c r="B197" s="49" t="s">
        <v>975</v>
      </c>
      <c r="C197" s="81" t="s">
        <v>300</v>
      </c>
      <c r="D197" s="81" t="s">
        <v>300</v>
      </c>
      <c r="F197" s="81" t="s">
        <v>300</v>
      </c>
    </row>
    <row r="198" spans="1:6" x14ac:dyDescent="0.3">
      <c r="A198" s="30" t="s">
        <v>2274</v>
      </c>
      <c r="B198" s="49" t="s">
        <v>977</v>
      </c>
      <c r="C198" s="81" t="s">
        <v>300</v>
      </c>
      <c r="D198" s="81" t="s">
        <v>300</v>
      </c>
      <c r="F198" s="81" t="s">
        <v>300</v>
      </c>
    </row>
    <row r="199" spans="1:6" x14ac:dyDescent="0.3">
      <c r="A199" s="30" t="s">
        <v>2275</v>
      </c>
      <c r="B199" s="49" t="s">
        <v>979</v>
      </c>
      <c r="C199" s="81" t="s">
        <v>300</v>
      </c>
      <c r="D199" s="81" t="s">
        <v>300</v>
      </c>
      <c r="F199" s="81" t="s">
        <v>300</v>
      </c>
    </row>
    <row r="200" spans="1:6" x14ac:dyDescent="0.3">
      <c r="A200" s="30" t="s">
        <v>2276</v>
      </c>
      <c r="B200" s="49" t="s">
        <v>981</v>
      </c>
      <c r="C200" s="81" t="s">
        <v>300</v>
      </c>
      <c r="D200" s="81" t="s">
        <v>300</v>
      </c>
      <c r="F200" s="81" t="s">
        <v>300</v>
      </c>
    </row>
    <row r="201" spans="1:6" x14ac:dyDescent="0.3">
      <c r="A201" s="30" t="s">
        <v>2277</v>
      </c>
    </row>
    <row r="202" spans="1:6" x14ac:dyDescent="0.3">
      <c r="A202" s="30" t="s">
        <v>2278</v>
      </c>
    </row>
    <row r="203" spans="1:6" x14ac:dyDescent="0.3">
      <c r="A203" s="30" t="s">
        <v>2279</v>
      </c>
    </row>
    <row r="204" spans="1:6" x14ac:dyDescent="0.3">
      <c r="A204" s="30" t="s">
        <v>2280</v>
      </c>
    </row>
    <row r="205" spans="1:6" x14ac:dyDescent="0.3">
      <c r="B205" s="39" t="s">
        <v>986</v>
      </c>
      <c r="C205" s="39" t="s">
        <v>792</v>
      </c>
      <c r="D205" s="39" t="s">
        <v>793</v>
      </c>
      <c r="F205" s="39" t="s">
        <v>764</v>
      </c>
    </row>
    <row r="206" spans="1:6" x14ac:dyDescent="0.3">
      <c r="A206" s="30" t="s">
        <v>2281</v>
      </c>
      <c r="B206" s="30" t="s">
        <v>988</v>
      </c>
      <c r="C206" s="81" t="s">
        <v>300</v>
      </c>
      <c r="D206" s="81" t="s">
        <v>300</v>
      </c>
      <c r="F206" s="81" t="s">
        <v>300</v>
      </c>
    </row>
    <row r="207" spans="1:6" x14ac:dyDescent="0.3">
      <c r="A207" s="30" t="s">
        <v>2282</v>
      </c>
    </row>
    <row r="208" spans="1:6" x14ac:dyDescent="0.3">
      <c r="A208" s="30" t="s">
        <v>2283</v>
      </c>
    </row>
    <row r="209" spans="1:7" x14ac:dyDescent="0.3">
      <c r="A209" s="30" t="s">
        <v>2284</v>
      </c>
    </row>
    <row r="210" spans="1:7" x14ac:dyDescent="0.3">
      <c r="A210" s="30" t="s">
        <v>2285</v>
      </c>
    </row>
    <row r="211" spans="1:7" x14ac:dyDescent="0.3">
      <c r="A211" s="30" t="s">
        <v>2286</v>
      </c>
    </row>
    <row r="212" spans="1:7" x14ac:dyDescent="0.3">
      <c r="A212" s="30" t="s">
        <v>2287</v>
      </c>
    </row>
    <row r="213" spans="1:7" x14ac:dyDescent="0.3">
      <c r="A213" s="30" t="s">
        <v>2288</v>
      </c>
    </row>
    <row r="214" spans="1:7" ht="18.75" customHeight="1" x14ac:dyDescent="0.3">
      <c r="B214" s="63" t="s">
        <v>2289</v>
      </c>
    </row>
    <row r="215" spans="1:7" x14ac:dyDescent="0.3">
      <c r="B215" s="39" t="s">
        <v>993</v>
      </c>
      <c r="C215" s="39" t="s">
        <v>994</v>
      </c>
      <c r="D215" s="39" t="s">
        <v>995</v>
      </c>
      <c r="F215" s="39" t="s">
        <v>792</v>
      </c>
      <c r="G215" s="39" t="s">
        <v>996</v>
      </c>
    </row>
    <row r="216" spans="1:7" x14ac:dyDescent="0.3">
      <c r="A216" s="30" t="s">
        <v>2290</v>
      </c>
      <c r="B216" s="30" t="s">
        <v>998</v>
      </c>
      <c r="C216" s="77" t="s">
        <v>300</v>
      </c>
    </row>
    <row r="218" spans="1:7" x14ac:dyDescent="0.3">
      <c r="B218" s="30" t="s">
        <v>999</v>
      </c>
    </row>
    <row r="219" spans="1:7" x14ac:dyDescent="0.3">
      <c r="A219" s="30" t="s">
        <v>2291</v>
      </c>
      <c r="B219" s="30" t="s">
        <v>1136</v>
      </c>
      <c r="C219" s="77" t="s">
        <v>300</v>
      </c>
      <c r="D219" s="84" t="s">
        <v>300</v>
      </c>
      <c r="F219" s="44" t="str">
        <f>IF($C$243=0,"",IF(C219="[for completion]","",IF(C219="","",C219/$C$243)))</f>
        <v/>
      </c>
      <c r="G219" s="44" t="str">
        <f>IF($D$243=0,"",IF(D219="[for completion]","",IF(D219="","",D219/$D$243)))</f>
        <v/>
      </c>
    </row>
    <row r="220" spans="1:7" x14ac:dyDescent="0.3">
      <c r="A220" s="30" t="s">
        <v>2292</v>
      </c>
      <c r="B220" s="30" t="s">
        <v>1136</v>
      </c>
      <c r="C220" s="77" t="s">
        <v>300</v>
      </c>
      <c r="D220" s="84" t="s">
        <v>300</v>
      </c>
      <c r="F220" s="44" t="str">
        <f>IF($C$243=0,"",IF(C220="[for completion]","",IF(C220="","",C220/$C$243)))</f>
        <v/>
      </c>
      <c r="G220" s="44" t="str">
        <f>IF($D$243=0,"",IF(D220="[for completion]","",IF(D220="","",D220/$D$243)))</f>
        <v/>
      </c>
    </row>
    <row r="221" spans="1:7" x14ac:dyDescent="0.3">
      <c r="A221" s="30" t="s">
        <v>2293</v>
      </c>
      <c r="B221" s="30" t="s">
        <v>1136</v>
      </c>
      <c r="C221" s="77" t="s">
        <v>300</v>
      </c>
      <c r="D221" s="84" t="s">
        <v>300</v>
      </c>
      <c r="F221" s="44">
        <v>0</v>
      </c>
      <c r="G221" s="44">
        <v>0</v>
      </c>
    </row>
    <row r="222" spans="1:7" x14ac:dyDescent="0.3">
      <c r="A222" s="30" t="s">
        <v>2294</v>
      </c>
      <c r="B222" s="30" t="s">
        <v>1136</v>
      </c>
      <c r="C222" s="77" t="s">
        <v>300</v>
      </c>
      <c r="D222" s="84" t="s">
        <v>300</v>
      </c>
      <c r="F222" s="44">
        <v>0</v>
      </c>
      <c r="G222" s="44">
        <v>0</v>
      </c>
    </row>
    <row r="223" spans="1:7" x14ac:dyDescent="0.3">
      <c r="A223" s="30" t="s">
        <v>2295</v>
      </c>
      <c r="B223" s="30" t="s">
        <v>1136</v>
      </c>
      <c r="C223" s="77" t="s">
        <v>300</v>
      </c>
      <c r="D223" s="84" t="s">
        <v>300</v>
      </c>
      <c r="F223" s="44">
        <v>0</v>
      </c>
      <c r="G223" s="44">
        <v>0</v>
      </c>
    </row>
    <row r="224" spans="1:7" x14ac:dyDescent="0.3">
      <c r="A224" s="30" t="s">
        <v>2296</v>
      </c>
      <c r="B224" s="30" t="s">
        <v>1136</v>
      </c>
      <c r="C224" s="77" t="s">
        <v>300</v>
      </c>
      <c r="D224" s="84" t="s">
        <v>300</v>
      </c>
      <c r="F224" s="44">
        <v>0</v>
      </c>
      <c r="G224" s="44">
        <v>0</v>
      </c>
    </row>
    <row r="225" spans="1:7" x14ac:dyDescent="0.3">
      <c r="A225" s="30" t="s">
        <v>2297</v>
      </c>
      <c r="B225" s="30" t="s">
        <v>1136</v>
      </c>
      <c r="C225" s="77" t="s">
        <v>300</v>
      </c>
      <c r="D225" s="84" t="s">
        <v>300</v>
      </c>
      <c r="F225" s="44">
        <v>0</v>
      </c>
      <c r="G225" s="44">
        <v>0</v>
      </c>
    </row>
    <row r="226" spans="1:7" x14ac:dyDescent="0.3">
      <c r="A226" s="30" t="s">
        <v>2298</v>
      </c>
      <c r="B226" s="30" t="s">
        <v>1136</v>
      </c>
      <c r="C226" s="77" t="s">
        <v>300</v>
      </c>
      <c r="D226" s="84" t="s">
        <v>300</v>
      </c>
      <c r="F226" s="44">
        <v>0</v>
      </c>
      <c r="G226" s="44">
        <v>0</v>
      </c>
    </row>
    <row r="227" spans="1:7" x14ac:dyDescent="0.3">
      <c r="A227" s="30" t="s">
        <v>2299</v>
      </c>
      <c r="B227" s="30" t="s">
        <v>1136</v>
      </c>
      <c r="C227" s="77" t="s">
        <v>300</v>
      </c>
      <c r="D227" s="84" t="s">
        <v>300</v>
      </c>
      <c r="F227" s="44">
        <v>0</v>
      </c>
      <c r="G227" s="44">
        <v>0</v>
      </c>
    </row>
    <row r="228" spans="1:7" x14ac:dyDescent="0.3">
      <c r="A228" s="30" t="s">
        <v>2300</v>
      </c>
      <c r="B228" s="30" t="s">
        <v>1136</v>
      </c>
      <c r="C228" s="77" t="s">
        <v>300</v>
      </c>
      <c r="D228" s="84" t="s">
        <v>300</v>
      </c>
      <c r="F228" s="44">
        <v>0</v>
      </c>
      <c r="G228" s="44">
        <v>0</v>
      </c>
    </row>
    <row r="229" spans="1:7" x14ac:dyDescent="0.3">
      <c r="A229" s="30" t="s">
        <v>2301</v>
      </c>
      <c r="B229" s="30" t="s">
        <v>1136</v>
      </c>
      <c r="C229" s="77" t="s">
        <v>300</v>
      </c>
      <c r="D229" s="84" t="s">
        <v>300</v>
      </c>
      <c r="F229" s="44">
        <v>0</v>
      </c>
      <c r="G229" s="44">
        <v>0</v>
      </c>
    </row>
    <row r="230" spans="1:7" x14ac:dyDescent="0.3">
      <c r="A230" s="30" t="s">
        <v>2302</v>
      </c>
      <c r="B230" s="30" t="s">
        <v>1136</v>
      </c>
      <c r="C230" s="77" t="s">
        <v>300</v>
      </c>
      <c r="D230" s="84" t="s">
        <v>300</v>
      </c>
      <c r="F230" s="44">
        <v>0</v>
      </c>
      <c r="G230" s="44">
        <v>0</v>
      </c>
    </row>
    <row r="231" spans="1:7" x14ac:dyDescent="0.3">
      <c r="A231" s="30" t="s">
        <v>2303</v>
      </c>
      <c r="B231" s="30" t="s">
        <v>1136</v>
      </c>
      <c r="C231" s="77" t="s">
        <v>300</v>
      </c>
      <c r="D231" s="84" t="s">
        <v>300</v>
      </c>
      <c r="F231" s="44">
        <v>0</v>
      </c>
      <c r="G231" s="44">
        <v>0</v>
      </c>
    </row>
    <row r="232" spans="1:7" x14ac:dyDescent="0.3">
      <c r="A232" s="30" t="s">
        <v>2304</v>
      </c>
      <c r="B232" s="30" t="s">
        <v>1136</v>
      </c>
      <c r="C232" s="77" t="s">
        <v>300</v>
      </c>
      <c r="D232" s="84" t="s">
        <v>300</v>
      </c>
      <c r="F232" s="44">
        <v>0</v>
      </c>
      <c r="G232" s="44">
        <v>0</v>
      </c>
    </row>
    <row r="233" spans="1:7" x14ac:dyDescent="0.3">
      <c r="A233" s="30" t="s">
        <v>2305</v>
      </c>
      <c r="B233" s="30" t="s">
        <v>1136</v>
      </c>
      <c r="C233" s="77" t="s">
        <v>300</v>
      </c>
      <c r="D233" s="84" t="s">
        <v>300</v>
      </c>
      <c r="F233" s="44">
        <v>0</v>
      </c>
      <c r="G233" s="44">
        <v>0</v>
      </c>
    </row>
    <row r="234" spans="1:7" x14ac:dyDescent="0.3">
      <c r="A234" s="30" t="s">
        <v>2306</v>
      </c>
      <c r="B234" s="30" t="s">
        <v>1136</v>
      </c>
      <c r="C234" s="77" t="s">
        <v>300</v>
      </c>
      <c r="D234" s="84" t="s">
        <v>300</v>
      </c>
      <c r="F234" s="44">
        <v>0</v>
      </c>
      <c r="G234" s="44">
        <v>0</v>
      </c>
    </row>
    <row r="235" spans="1:7" x14ac:dyDescent="0.3">
      <c r="A235" s="30" t="s">
        <v>2307</v>
      </c>
      <c r="B235" s="30" t="s">
        <v>1136</v>
      </c>
      <c r="C235" s="77" t="s">
        <v>300</v>
      </c>
      <c r="D235" s="84" t="s">
        <v>300</v>
      </c>
      <c r="F235" s="44">
        <v>0</v>
      </c>
      <c r="G235" s="44">
        <v>0</v>
      </c>
    </row>
    <row r="236" spans="1:7" x14ac:dyDescent="0.3">
      <c r="A236" s="30" t="s">
        <v>2308</v>
      </c>
      <c r="B236" s="30" t="s">
        <v>1136</v>
      </c>
      <c r="C236" s="77" t="s">
        <v>300</v>
      </c>
      <c r="D236" s="84" t="s">
        <v>300</v>
      </c>
      <c r="F236" s="44">
        <v>0</v>
      </c>
      <c r="G236" s="44">
        <v>0</v>
      </c>
    </row>
    <row r="237" spans="1:7" x14ac:dyDescent="0.3">
      <c r="A237" s="30" t="s">
        <v>2309</v>
      </c>
      <c r="B237" s="30" t="s">
        <v>1136</v>
      </c>
      <c r="C237" s="77" t="s">
        <v>300</v>
      </c>
      <c r="D237" s="84" t="s">
        <v>300</v>
      </c>
      <c r="F237" s="44">
        <v>0</v>
      </c>
      <c r="G237" s="44">
        <v>0</v>
      </c>
    </row>
    <row r="238" spans="1:7" x14ac:dyDescent="0.3">
      <c r="A238" s="30" t="s">
        <v>2310</v>
      </c>
      <c r="B238" s="30" t="s">
        <v>1136</v>
      </c>
      <c r="C238" s="77" t="s">
        <v>300</v>
      </c>
      <c r="D238" s="84" t="s">
        <v>300</v>
      </c>
      <c r="F238" s="44">
        <v>0</v>
      </c>
      <c r="G238" s="44">
        <v>0</v>
      </c>
    </row>
    <row r="239" spans="1:7" x14ac:dyDescent="0.3">
      <c r="A239" s="30" t="s">
        <v>2311</v>
      </c>
      <c r="B239" s="30" t="s">
        <v>1136</v>
      </c>
      <c r="C239" s="77" t="s">
        <v>300</v>
      </c>
      <c r="D239" s="84" t="s">
        <v>300</v>
      </c>
      <c r="F239" s="44">
        <v>0</v>
      </c>
      <c r="G239" s="44">
        <v>0</v>
      </c>
    </row>
    <row r="240" spans="1:7" x14ac:dyDescent="0.3">
      <c r="A240" s="30" t="s">
        <v>2312</v>
      </c>
      <c r="B240" s="30" t="s">
        <v>1136</v>
      </c>
      <c r="C240" s="77" t="s">
        <v>300</v>
      </c>
      <c r="D240" s="84" t="s">
        <v>300</v>
      </c>
      <c r="F240" s="44">
        <v>0</v>
      </c>
      <c r="G240" s="44">
        <v>0</v>
      </c>
    </row>
    <row r="241" spans="1:7" x14ac:dyDescent="0.3">
      <c r="A241" s="30" t="s">
        <v>2313</v>
      </c>
      <c r="B241" s="30" t="s">
        <v>1136</v>
      </c>
      <c r="C241" s="77" t="s">
        <v>300</v>
      </c>
      <c r="D241" s="84" t="s">
        <v>300</v>
      </c>
      <c r="F241" s="44">
        <v>0</v>
      </c>
      <c r="G241" s="44">
        <v>0</v>
      </c>
    </row>
    <row r="242" spans="1:7" x14ac:dyDescent="0.3">
      <c r="A242" s="30" t="s">
        <v>2314</v>
      </c>
      <c r="B242" s="30" t="s">
        <v>1136</v>
      </c>
      <c r="C242" s="77" t="s">
        <v>300</v>
      </c>
      <c r="D242" s="84" t="s">
        <v>300</v>
      </c>
      <c r="F242" s="44">
        <v>0</v>
      </c>
      <c r="G242" s="44">
        <v>0</v>
      </c>
    </row>
    <row r="243" spans="1:7" x14ac:dyDescent="0.3">
      <c r="A243" s="30" t="s">
        <v>2315</v>
      </c>
      <c r="B243" s="46" t="s">
        <v>340</v>
      </c>
      <c r="C243" s="64">
        <v>0</v>
      </c>
      <c r="D243" s="45">
        <v>0</v>
      </c>
      <c r="F243" s="44">
        <f>SUM(F219:F242)</f>
        <v>0</v>
      </c>
      <c r="G243" s="44">
        <f>SUM(G219:G242)</f>
        <v>0</v>
      </c>
    </row>
    <row r="244" spans="1:7" x14ac:dyDescent="0.3">
      <c r="B244" s="39" t="s">
        <v>1037</v>
      </c>
      <c r="C244" s="39" t="s">
        <v>994</v>
      </c>
      <c r="D244" s="39" t="s">
        <v>995</v>
      </c>
      <c r="F244" s="39" t="s">
        <v>792</v>
      </c>
      <c r="G244" s="39" t="s">
        <v>996</v>
      </c>
    </row>
    <row r="245" spans="1:7" x14ac:dyDescent="0.3">
      <c r="A245" s="30" t="s">
        <v>2316</v>
      </c>
      <c r="B245" s="30" t="s">
        <v>1039</v>
      </c>
      <c r="C245" s="81" t="s">
        <v>300</v>
      </c>
    </row>
    <row r="247" spans="1:7" x14ac:dyDescent="0.3">
      <c r="B247" s="30" t="s">
        <v>1040</v>
      </c>
    </row>
    <row r="248" spans="1:7" x14ac:dyDescent="0.3">
      <c r="A248" s="30" t="s">
        <v>2317</v>
      </c>
      <c r="B248" s="30" t="s">
        <v>1042</v>
      </c>
      <c r="C248" s="77" t="s">
        <v>300</v>
      </c>
      <c r="D248" s="84" t="s">
        <v>300</v>
      </c>
      <c r="F248" s="44" t="str">
        <f>IF($C$256=0,"",IF(C248="[for completion]","",IF(C248="","",C248/$C$256)))</f>
        <v/>
      </c>
      <c r="G248" s="44" t="str">
        <f>IF($D$256=0,"",IF(D248="[for completion]","",IF(D248="","",D248/$D$256)))</f>
        <v/>
      </c>
    </row>
    <row r="249" spans="1:7" x14ac:dyDescent="0.3">
      <c r="A249" s="30" t="s">
        <v>2318</v>
      </c>
      <c r="B249" s="30" t="s">
        <v>1044</v>
      </c>
      <c r="C249" s="77" t="s">
        <v>300</v>
      </c>
      <c r="D249" s="84" t="s">
        <v>300</v>
      </c>
      <c r="F249" s="44" t="str">
        <f>IF($C$256=0,"",IF(C249="[for completion]","",IF(C249="","",C249/$C$256)))</f>
        <v/>
      </c>
      <c r="G249" s="44" t="str">
        <f>IF($D$256=0,"",IF(D249="[for completion]","",IF(D249="","",D249/$D$256)))</f>
        <v/>
      </c>
    </row>
    <row r="250" spans="1:7" x14ac:dyDescent="0.3">
      <c r="A250" s="30" t="s">
        <v>2319</v>
      </c>
      <c r="B250" s="30" t="s">
        <v>1046</v>
      </c>
      <c r="C250" s="77" t="s">
        <v>300</v>
      </c>
      <c r="D250" s="84" t="s">
        <v>300</v>
      </c>
      <c r="F250" s="44">
        <v>0</v>
      </c>
      <c r="G250" s="44">
        <v>0</v>
      </c>
    </row>
    <row r="251" spans="1:7" x14ac:dyDescent="0.3">
      <c r="A251" s="30" t="s">
        <v>2320</v>
      </c>
      <c r="B251" s="30" t="s">
        <v>1048</v>
      </c>
      <c r="C251" s="77" t="s">
        <v>300</v>
      </c>
      <c r="D251" s="84" t="s">
        <v>300</v>
      </c>
      <c r="F251" s="44">
        <v>0</v>
      </c>
      <c r="G251" s="44">
        <v>0</v>
      </c>
    </row>
    <row r="252" spans="1:7" x14ac:dyDescent="0.3">
      <c r="A252" s="30" t="s">
        <v>2321</v>
      </c>
      <c r="B252" s="30" t="s">
        <v>1050</v>
      </c>
      <c r="C252" s="77" t="s">
        <v>300</v>
      </c>
      <c r="D252" s="84" t="s">
        <v>300</v>
      </c>
      <c r="F252" s="44" t="str">
        <f>IF($C$256=0,"",IF(C252="[for completion]","",IF(C252="","",C252/$C$256)))</f>
        <v/>
      </c>
      <c r="G252" s="44">
        <v>0</v>
      </c>
    </row>
    <row r="253" spans="1:7" x14ac:dyDescent="0.3">
      <c r="A253" s="30" t="s">
        <v>2322</v>
      </c>
      <c r="B253" s="30" t="s">
        <v>1052</v>
      </c>
      <c r="C253" s="77" t="s">
        <v>300</v>
      </c>
      <c r="D253" s="84" t="s">
        <v>300</v>
      </c>
      <c r="F253" s="44">
        <v>0</v>
      </c>
      <c r="G253" s="44">
        <v>0</v>
      </c>
    </row>
    <row r="254" spans="1:7" x14ac:dyDescent="0.3">
      <c r="A254" s="30" t="s">
        <v>2323</v>
      </c>
      <c r="B254" s="30" t="s">
        <v>1054</v>
      </c>
      <c r="C254" s="77" t="s">
        <v>300</v>
      </c>
      <c r="D254" s="84" t="s">
        <v>300</v>
      </c>
      <c r="F254" s="44">
        <v>0</v>
      </c>
      <c r="G254" s="44">
        <v>0</v>
      </c>
    </row>
    <row r="255" spans="1:7" x14ac:dyDescent="0.3">
      <c r="A255" s="30" t="s">
        <v>2324</v>
      </c>
      <c r="B255" s="30" t="s">
        <v>1056</v>
      </c>
      <c r="C255" s="77" t="s">
        <v>300</v>
      </c>
      <c r="D255" s="84" t="s">
        <v>300</v>
      </c>
      <c r="F255" s="44">
        <v>0</v>
      </c>
      <c r="G255" s="44">
        <v>0</v>
      </c>
    </row>
    <row r="256" spans="1:7" x14ac:dyDescent="0.3">
      <c r="A256" s="30" t="s">
        <v>2325</v>
      </c>
      <c r="B256" s="46" t="s">
        <v>340</v>
      </c>
      <c r="C256" s="64">
        <v>0</v>
      </c>
      <c r="D256" s="45">
        <v>0</v>
      </c>
      <c r="F256" s="44">
        <f>SUM(F245:F255)</f>
        <v>0</v>
      </c>
      <c r="G256" s="44">
        <f>SUM(G245:G255)</f>
        <v>0</v>
      </c>
    </row>
    <row r="257" spans="1:7" x14ac:dyDescent="0.3">
      <c r="A257" s="30" t="s">
        <v>2326</v>
      </c>
      <c r="B257" s="47" t="s">
        <v>1059</v>
      </c>
      <c r="F257" s="44" t="s">
        <v>2327</v>
      </c>
      <c r="G257" s="44" t="s">
        <v>2327</v>
      </c>
    </row>
    <row r="258" spans="1:7" x14ac:dyDescent="0.3">
      <c r="A258" s="30" t="s">
        <v>2328</v>
      </c>
      <c r="B258" s="47" t="s">
        <v>1061</v>
      </c>
      <c r="F258" s="44" t="s">
        <v>2327</v>
      </c>
      <c r="G258" s="44" t="s">
        <v>2327</v>
      </c>
    </row>
    <row r="259" spans="1:7" x14ac:dyDescent="0.3">
      <c r="A259" s="30" t="s">
        <v>2329</v>
      </c>
      <c r="B259" s="47" t="s">
        <v>1063</v>
      </c>
      <c r="F259" s="44" t="s">
        <v>2327</v>
      </c>
      <c r="G259" s="44" t="s">
        <v>2327</v>
      </c>
    </row>
    <row r="260" spans="1:7" x14ac:dyDescent="0.3">
      <c r="A260" s="30" t="s">
        <v>2330</v>
      </c>
      <c r="B260" s="47" t="s">
        <v>1065</v>
      </c>
      <c r="F260" s="44" t="s">
        <v>2327</v>
      </c>
      <c r="G260" s="44" t="s">
        <v>2327</v>
      </c>
    </row>
    <row r="261" spans="1:7" x14ac:dyDescent="0.3">
      <c r="A261" s="30" t="s">
        <v>2331</v>
      </c>
      <c r="B261" s="47" t="s">
        <v>1067</v>
      </c>
      <c r="F261" s="44" t="s">
        <v>2327</v>
      </c>
      <c r="G261" s="44" t="s">
        <v>2327</v>
      </c>
    </row>
    <row r="262" spans="1:7" x14ac:dyDescent="0.3">
      <c r="A262" s="30" t="s">
        <v>2332</v>
      </c>
      <c r="B262" s="47" t="s">
        <v>1069</v>
      </c>
      <c r="F262" s="44" t="s">
        <v>2327</v>
      </c>
      <c r="G262" s="44" t="s">
        <v>2327</v>
      </c>
    </row>
    <row r="263" spans="1:7" x14ac:dyDescent="0.3">
      <c r="A263" s="30" t="s">
        <v>2333</v>
      </c>
    </row>
    <row r="264" spans="1:7" x14ac:dyDescent="0.3">
      <c r="A264" s="30" t="s">
        <v>2334</v>
      </c>
    </row>
    <row r="265" spans="1:7" x14ac:dyDescent="0.3">
      <c r="A265" s="30" t="s">
        <v>2335</v>
      </c>
    </row>
    <row r="266" spans="1:7" x14ac:dyDescent="0.3">
      <c r="B266" s="39" t="s">
        <v>1073</v>
      </c>
      <c r="C266" s="39" t="s">
        <v>994</v>
      </c>
      <c r="D266" s="39" t="s">
        <v>995</v>
      </c>
      <c r="F266" s="39" t="s">
        <v>792</v>
      </c>
      <c r="G266" s="39" t="s">
        <v>996</v>
      </c>
    </row>
    <row r="267" spans="1:7" x14ac:dyDescent="0.3">
      <c r="A267" s="30" t="s">
        <v>2336</v>
      </c>
      <c r="B267" s="30" t="s">
        <v>1039</v>
      </c>
      <c r="C267" s="81" t="s">
        <v>305</v>
      </c>
    </row>
    <row r="269" spans="1:7" x14ac:dyDescent="0.3">
      <c r="B269" s="30" t="s">
        <v>1040</v>
      </c>
    </row>
    <row r="270" spans="1:7" x14ac:dyDescent="0.3">
      <c r="A270" s="30" t="s">
        <v>2337</v>
      </c>
      <c r="B270" s="30" t="s">
        <v>1042</v>
      </c>
      <c r="C270" s="77" t="s">
        <v>305</v>
      </c>
      <c r="D270" s="84" t="s">
        <v>305</v>
      </c>
      <c r="F270" s="44" t="str">
        <f>IF($C$278=0,"",IF(C270="[for completion]","",IF(C270="","",C270/$C$278)))</f>
        <v/>
      </c>
      <c r="G270" s="44" t="str">
        <f>IF($D$278=0,"",IF(D270="[for completion]","",IF(D270="","",D270/$D$278)))</f>
        <v/>
      </c>
    </row>
    <row r="271" spans="1:7" x14ac:dyDescent="0.3">
      <c r="A271" s="30" t="s">
        <v>2338</v>
      </c>
      <c r="B271" s="30" t="s">
        <v>1044</v>
      </c>
      <c r="C271" s="77" t="s">
        <v>305</v>
      </c>
      <c r="D271" s="84" t="s">
        <v>305</v>
      </c>
      <c r="F271" s="44" t="str">
        <f>IF($C$278=0,"",IF(C271="[for completion]","",IF(C271="","",C271/$C$278)))</f>
        <v/>
      </c>
      <c r="G271" s="44" t="str">
        <f>IF($D$278=0,"",IF(D271="[for completion]","",IF(D271="","",D271/$D$278)))</f>
        <v/>
      </c>
    </row>
    <row r="272" spans="1:7" x14ac:dyDescent="0.3">
      <c r="A272" s="30" t="s">
        <v>2339</v>
      </c>
      <c r="B272" s="30" t="s">
        <v>1046</v>
      </c>
      <c r="C272" s="77" t="s">
        <v>305</v>
      </c>
      <c r="D272" s="84" t="s">
        <v>305</v>
      </c>
      <c r="F272" s="44">
        <v>0</v>
      </c>
      <c r="G272" s="44">
        <v>0</v>
      </c>
    </row>
    <row r="273" spans="1:7" x14ac:dyDescent="0.3">
      <c r="A273" s="30" t="s">
        <v>2340</v>
      </c>
      <c r="B273" s="30" t="s">
        <v>1048</v>
      </c>
      <c r="C273" s="77" t="s">
        <v>305</v>
      </c>
      <c r="D273" s="84" t="s">
        <v>305</v>
      </c>
      <c r="F273" s="44">
        <v>0</v>
      </c>
      <c r="G273" s="44">
        <v>0</v>
      </c>
    </row>
    <row r="274" spans="1:7" x14ac:dyDescent="0.3">
      <c r="A274" s="30" t="s">
        <v>2341</v>
      </c>
      <c r="B274" s="30" t="s">
        <v>1050</v>
      </c>
      <c r="C274" s="77" t="s">
        <v>305</v>
      </c>
      <c r="D274" s="84" t="s">
        <v>305</v>
      </c>
      <c r="F274" s="44">
        <v>0</v>
      </c>
      <c r="G274" s="44">
        <v>0</v>
      </c>
    </row>
    <row r="275" spans="1:7" x14ac:dyDescent="0.3">
      <c r="A275" s="30" t="s">
        <v>2342</v>
      </c>
      <c r="B275" s="30" t="s">
        <v>1052</v>
      </c>
      <c r="C275" s="77" t="s">
        <v>305</v>
      </c>
      <c r="D275" s="84" t="s">
        <v>305</v>
      </c>
      <c r="F275" s="44">
        <v>0</v>
      </c>
      <c r="G275" s="44">
        <v>0</v>
      </c>
    </row>
    <row r="276" spans="1:7" x14ac:dyDescent="0.3">
      <c r="A276" s="30" t="s">
        <v>2343</v>
      </c>
      <c r="B276" s="30" t="s">
        <v>1054</v>
      </c>
      <c r="C276" s="77" t="s">
        <v>305</v>
      </c>
      <c r="D276" s="84" t="s">
        <v>305</v>
      </c>
      <c r="F276" s="44">
        <v>0</v>
      </c>
      <c r="G276" s="44">
        <v>0</v>
      </c>
    </row>
    <row r="277" spans="1:7" x14ac:dyDescent="0.3">
      <c r="A277" s="30" t="s">
        <v>2344</v>
      </c>
      <c r="B277" s="30" t="s">
        <v>1056</v>
      </c>
      <c r="C277" s="77" t="s">
        <v>305</v>
      </c>
      <c r="D277" s="84" t="s">
        <v>305</v>
      </c>
      <c r="F277" s="44">
        <v>0</v>
      </c>
      <c r="G277" s="44">
        <v>0</v>
      </c>
    </row>
    <row r="278" spans="1:7" x14ac:dyDescent="0.3">
      <c r="A278" s="30" t="s">
        <v>2345</v>
      </c>
      <c r="B278" s="46" t="s">
        <v>340</v>
      </c>
      <c r="C278" s="64">
        <v>0</v>
      </c>
      <c r="D278" s="45">
        <v>0</v>
      </c>
      <c r="F278" s="44">
        <f>SUM(F270:F277)</f>
        <v>0</v>
      </c>
      <c r="G278" s="44">
        <f>SUM(G270:G277)</f>
        <v>0</v>
      </c>
    </row>
    <row r="279" spans="1:7" x14ac:dyDescent="0.3">
      <c r="A279" s="30" t="s">
        <v>2346</v>
      </c>
      <c r="B279" s="47" t="s">
        <v>1059</v>
      </c>
      <c r="F279" s="44" t="s">
        <v>2327</v>
      </c>
      <c r="G279" s="44" t="s">
        <v>2327</v>
      </c>
    </row>
    <row r="280" spans="1:7" x14ac:dyDescent="0.3">
      <c r="A280" s="30" t="s">
        <v>2347</v>
      </c>
      <c r="B280" s="47" t="s">
        <v>1061</v>
      </c>
      <c r="F280" s="44" t="s">
        <v>2327</v>
      </c>
      <c r="G280" s="44" t="s">
        <v>2327</v>
      </c>
    </row>
    <row r="281" spans="1:7" x14ac:dyDescent="0.3">
      <c r="A281" s="30" t="s">
        <v>2348</v>
      </c>
      <c r="B281" s="47" t="s">
        <v>1063</v>
      </c>
      <c r="F281" s="44" t="s">
        <v>2327</v>
      </c>
      <c r="G281" s="44" t="s">
        <v>2327</v>
      </c>
    </row>
    <row r="282" spans="1:7" x14ac:dyDescent="0.3">
      <c r="A282" s="30" t="s">
        <v>2349</v>
      </c>
      <c r="B282" s="47" t="s">
        <v>1065</v>
      </c>
      <c r="F282" s="44" t="s">
        <v>2327</v>
      </c>
      <c r="G282" s="44" t="s">
        <v>2327</v>
      </c>
    </row>
    <row r="283" spans="1:7" x14ac:dyDescent="0.3">
      <c r="A283" s="30" t="s">
        <v>2350</v>
      </c>
      <c r="B283" s="47" t="s">
        <v>1067</v>
      </c>
      <c r="F283" s="44" t="s">
        <v>2327</v>
      </c>
      <c r="G283" s="44" t="s">
        <v>2327</v>
      </c>
    </row>
    <row r="284" spans="1:7" x14ac:dyDescent="0.3">
      <c r="A284" s="30" t="s">
        <v>2351</v>
      </c>
      <c r="B284" s="47" t="s">
        <v>1069</v>
      </c>
      <c r="F284" s="44" t="s">
        <v>2327</v>
      </c>
      <c r="G284" s="44" t="s">
        <v>2327</v>
      </c>
    </row>
    <row r="285" spans="1:7" x14ac:dyDescent="0.3">
      <c r="A285" s="30" t="s">
        <v>2352</v>
      </c>
    </row>
    <row r="286" spans="1:7" x14ac:dyDescent="0.3">
      <c r="A286" s="30" t="s">
        <v>2353</v>
      </c>
    </row>
    <row r="287" spans="1:7" x14ac:dyDescent="0.3">
      <c r="A287" s="30" t="s">
        <v>2354</v>
      </c>
    </row>
    <row r="288" spans="1:7" x14ac:dyDescent="0.3">
      <c r="B288" s="39" t="s">
        <v>1093</v>
      </c>
      <c r="C288" s="39" t="s">
        <v>792</v>
      </c>
    </row>
    <row r="289" spans="1:3" x14ac:dyDescent="0.3">
      <c r="A289" s="30" t="s">
        <v>2355</v>
      </c>
      <c r="B289" s="30" t="s">
        <v>1095</v>
      </c>
      <c r="C289" s="81" t="s">
        <v>300</v>
      </c>
    </row>
    <row r="290" spans="1:3" x14ac:dyDescent="0.3">
      <c r="A290" s="30" t="s">
        <v>2356</v>
      </c>
      <c r="B290" s="30" t="s">
        <v>1098</v>
      </c>
      <c r="C290" s="81" t="s">
        <v>300</v>
      </c>
    </row>
    <row r="291" spans="1:3" x14ac:dyDescent="0.3">
      <c r="A291" s="30" t="s">
        <v>2357</v>
      </c>
      <c r="B291" s="30" t="s">
        <v>1100</v>
      </c>
      <c r="C291" s="81" t="s">
        <v>300</v>
      </c>
    </row>
    <row r="292" spans="1:3" x14ac:dyDescent="0.3">
      <c r="A292" s="30" t="s">
        <v>2358</v>
      </c>
      <c r="B292" s="30" t="s">
        <v>2359</v>
      </c>
      <c r="C292" s="81" t="s">
        <v>300</v>
      </c>
    </row>
    <row r="293" spans="1:3" x14ac:dyDescent="0.3">
      <c r="A293" s="30" t="s">
        <v>2360</v>
      </c>
      <c r="B293" s="30" t="s">
        <v>1102</v>
      </c>
      <c r="C293" s="81" t="s">
        <v>300</v>
      </c>
    </row>
    <row r="294" spans="1:3" x14ac:dyDescent="0.3">
      <c r="A294" s="30" t="s">
        <v>2361</v>
      </c>
      <c r="B294" s="30" t="s">
        <v>338</v>
      </c>
      <c r="C294" s="81" t="s">
        <v>300</v>
      </c>
    </row>
    <row r="295" spans="1:3" x14ac:dyDescent="0.3">
      <c r="A295" s="30" t="s">
        <v>2362</v>
      </c>
      <c r="B295" s="47" t="s">
        <v>1107</v>
      </c>
    </row>
    <row r="296" spans="1:3" x14ac:dyDescent="0.3">
      <c r="A296" s="30" t="s">
        <v>2363</v>
      </c>
      <c r="B296" s="47" t="s">
        <v>1109</v>
      </c>
    </row>
    <row r="297" spans="1:3" x14ac:dyDescent="0.3">
      <c r="A297" s="30" t="s">
        <v>2364</v>
      </c>
      <c r="B297" s="47" t="s">
        <v>1111</v>
      </c>
    </row>
    <row r="298" spans="1:3" x14ac:dyDescent="0.3">
      <c r="A298" s="30" t="s">
        <v>2365</v>
      </c>
      <c r="B298" s="47" t="s">
        <v>1113</v>
      </c>
    </row>
    <row r="299" spans="1:3" x14ac:dyDescent="0.3">
      <c r="A299" s="30" t="s">
        <v>2366</v>
      </c>
      <c r="B299" s="47" t="s">
        <v>342</v>
      </c>
    </row>
    <row r="300" spans="1:3" x14ac:dyDescent="0.3">
      <c r="A300" s="30" t="s">
        <v>2367</v>
      </c>
      <c r="B300" s="47" t="s">
        <v>342</v>
      </c>
    </row>
    <row r="301" spans="1:3" x14ac:dyDescent="0.3">
      <c r="A301" s="30" t="s">
        <v>2368</v>
      </c>
      <c r="B301" s="47" t="s">
        <v>342</v>
      </c>
    </row>
    <row r="302" spans="1:3" x14ac:dyDescent="0.3">
      <c r="A302" s="30" t="s">
        <v>2369</v>
      </c>
      <c r="B302" s="47" t="s">
        <v>342</v>
      </c>
    </row>
    <row r="303" spans="1:3" x14ac:dyDescent="0.3">
      <c r="A303" s="30" t="s">
        <v>2370</v>
      </c>
      <c r="B303" s="47" t="s">
        <v>342</v>
      </c>
    </row>
    <row r="304" spans="1:3" x14ac:dyDescent="0.3">
      <c r="A304" s="30" t="s">
        <v>2371</v>
      </c>
      <c r="B304" s="47" t="s">
        <v>342</v>
      </c>
    </row>
    <row r="305" spans="1:7" x14ac:dyDescent="0.3">
      <c r="B305" s="39" t="s">
        <v>1120</v>
      </c>
      <c r="C305" s="39" t="s">
        <v>792</v>
      </c>
    </row>
    <row r="306" spans="1:7" x14ac:dyDescent="0.3">
      <c r="A306" s="30" t="s">
        <v>2372</v>
      </c>
      <c r="B306" s="30" t="s">
        <v>1122</v>
      </c>
      <c r="C306" s="81" t="s">
        <v>300</v>
      </c>
    </row>
    <row r="307" spans="1:7" x14ac:dyDescent="0.3">
      <c r="A307" s="30" t="s">
        <v>2373</v>
      </c>
      <c r="B307" s="30" t="s">
        <v>1124</v>
      </c>
      <c r="C307" s="81" t="s">
        <v>300</v>
      </c>
    </row>
    <row r="308" spans="1:7" x14ac:dyDescent="0.3">
      <c r="A308" s="30" t="s">
        <v>2374</v>
      </c>
      <c r="B308" s="30" t="s">
        <v>338</v>
      </c>
      <c r="C308" s="81" t="s">
        <v>300</v>
      </c>
    </row>
    <row r="309" spans="1:7" x14ac:dyDescent="0.3">
      <c r="A309" s="30" t="s">
        <v>2375</v>
      </c>
    </row>
    <row r="310" spans="1:7" x14ac:dyDescent="0.3">
      <c r="A310" s="30" t="s">
        <v>2376</v>
      </c>
    </row>
    <row r="311" spans="1:7" x14ac:dyDescent="0.3">
      <c r="A311" s="30" t="s">
        <v>2377</v>
      </c>
    </row>
    <row r="312" spans="1:7" x14ac:dyDescent="0.3">
      <c r="B312" s="39" t="s">
        <v>2378</v>
      </c>
      <c r="C312" s="39" t="s">
        <v>297</v>
      </c>
      <c r="D312" s="39" t="s">
        <v>1133</v>
      </c>
      <c r="F312" s="39" t="s">
        <v>792</v>
      </c>
      <c r="G312" s="39" t="s">
        <v>1134</v>
      </c>
    </row>
    <row r="313" spans="1:7" x14ac:dyDescent="0.3">
      <c r="A313" s="30" t="s">
        <v>2379</v>
      </c>
      <c r="B313" s="30" t="s">
        <v>1136</v>
      </c>
      <c r="C313" s="77" t="s">
        <v>300</v>
      </c>
      <c r="D313" s="84" t="s">
        <v>300</v>
      </c>
      <c r="F313" s="44" t="str">
        <f>IF($C$331=0,"",IF(C313="[for completion]","",IF(C313="","",C313/$C$331)))</f>
        <v/>
      </c>
      <c r="G313" s="44" t="str">
        <f>IF($D$331=0,"",IF(D313="[for completion]","",IF(D313="","",D313/$D$331)))</f>
        <v/>
      </c>
    </row>
    <row r="314" spans="1:7" x14ac:dyDescent="0.3">
      <c r="A314" s="30" t="s">
        <v>2380</v>
      </c>
      <c r="B314" s="30" t="s">
        <v>1136</v>
      </c>
      <c r="C314" s="77" t="s">
        <v>300</v>
      </c>
      <c r="D314" s="84" t="s">
        <v>300</v>
      </c>
      <c r="F314" s="44" t="str">
        <f>IF($C$331=0,"",IF(C314="[for completion]","",IF(C314="","",C314/$C$331)))</f>
        <v/>
      </c>
      <c r="G314" s="44" t="str">
        <f>IF($D$331=0,"",IF(D314="[for completion]","",IF(D314="","",D314/$D$331)))</f>
        <v/>
      </c>
    </row>
    <row r="315" spans="1:7" x14ac:dyDescent="0.3">
      <c r="A315" s="30" t="s">
        <v>2381</v>
      </c>
      <c r="B315" s="30" t="s">
        <v>1136</v>
      </c>
      <c r="C315" s="77" t="s">
        <v>300</v>
      </c>
      <c r="D315" s="84" t="s">
        <v>300</v>
      </c>
      <c r="F315" s="44">
        <v>0</v>
      </c>
      <c r="G315" s="44">
        <v>0</v>
      </c>
    </row>
    <row r="316" spans="1:7" x14ac:dyDescent="0.3">
      <c r="A316" s="30" t="s">
        <v>2382</v>
      </c>
      <c r="B316" s="30" t="s">
        <v>1136</v>
      </c>
      <c r="C316" s="77" t="s">
        <v>300</v>
      </c>
      <c r="D316" s="84" t="s">
        <v>300</v>
      </c>
      <c r="F316" s="44">
        <v>0</v>
      </c>
      <c r="G316" s="44">
        <v>0</v>
      </c>
    </row>
    <row r="317" spans="1:7" x14ac:dyDescent="0.3">
      <c r="A317" s="30" t="s">
        <v>2383</v>
      </c>
      <c r="B317" s="30" t="s">
        <v>1136</v>
      </c>
      <c r="C317" s="77" t="s">
        <v>300</v>
      </c>
      <c r="D317" s="84" t="s">
        <v>300</v>
      </c>
      <c r="F317" s="44">
        <v>0</v>
      </c>
      <c r="G317" s="44">
        <v>0</v>
      </c>
    </row>
    <row r="318" spans="1:7" x14ac:dyDescent="0.3">
      <c r="A318" s="30" t="s">
        <v>2384</v>
      </c>
      <c r="B318" s="30" t="s">
        <v>1136</v>
      </c>
      <c r="C318" s="77" t="s">
        <v>300</v>
      </c>
      <c r="D318" s="84" t="s">
        <v>300</v>
      </c>
      <c r="F318" s="44">
        <v>0</v>
      </c>
      <c r="G318" s="44">
        <v>0</v>
      </c>
    </row>
    <row r="319" spans="1:7" x14ac:dyDescent="0.3">
      <c r="A319" s="30" t="s">
        <v>2385</v>
      </c>
      <c r="B319" s="30" t="s">
        <v>1136</v>
      </c>
      <c r="C319" s="77" t="s">
        <v>300</v>
      </c>
      <c r="D319" s="84" t="s">
        <v>300</v>
      </c>
      <c r="F319" s="44" t="str">
        <f>IF($C$331=0,"",IF(C319="[for completion]","",IF(C319="","",C319/$C$331)))</f>
        <v/>
      </c>
      <c r="G319" s="44">
        <v>0</v>
      </c>
    </row>
    <row r="320" spans="1:7" x14ac:dyDescent="0.3">
      <c r="A320" s="30" t="s">
        <v>2386</v>
      </c>
      <c r="B320" s="30" t="s">
        <v>1136</v>
      </c>
      <c r="C320" s="77" t="s">
        <v>300</v>
      </c>
      <c r="D320" s="84" t="s">
        <v>300</v>
      </c>
      <c r="F320" s="44">
        <v>0</v>
      </c>
      <c r="G320" s="44">
        <v>0</v>
      </c>
    </row>
    <row r="321" spans="1:7" x14ac:dyDescent="0.3">
      <c r="A321" s="30" t="s">
        <v>2387</v>
      </c>
      <c r="B321" s="30" t="s">
        <v>1136</v>
      </c>
      <c r="C321" s="77" t="s">
        <v>300</v>
      </c>
      <c r="D321" s="84" t="s">
        <v>300</v>
      </c>
      <c r="F321" s="44">
        <v>0</v>
      </c>
      <c r="G321" s="44">
        <v>0</v>
      </c>
    </row>
    <row r="322" spans="1:7" x14ac:dyDescent="0.3">
      <c r="A322" s="30" t="s">
        <v>2388</v>
      </c>
      <c r="B322" s="30" t="s">
        <v>1136</v>
      </c>
      <c r="C322" s="77" t="s">
        <v>300</v>
      </c>
      <c r="D322" s="84" t="s">
        <v>300</v>
      </c>
      <c r="F322" s="44">
        <v>0</v>
      </c>
      <c r="G322" s="44" t="str">
        <f>IF($D$331=0,"",IF(D322="[for completion]","",IF(D322="","",D322/$D$331)))</f>
        <v/>
      </c>
    </row>
    <row r="323" spans="1:7" x14ac:dyDescent="0.3">
      <c r="A323" s="30" t="s">
        <v>2389</v>
      </c>
      <c r="B323" s="30" t="s">
        <v>1136</v>
      </c>
      <c r="C323" s="77" t="s">
        <v>300</v>
      </c>
      <c r="D323" s="84" t="s">
        <v>300</v>
      </c>
      <c r="F323" s="44">
        <v>0</v>
      </c>
      <c r="G323" s="44">
        <v>0</v>
      </c>
    </row>
    <row r="324" spans="1:7" x14ac:dyDescent="0.3">
      <c r="A324" s="30" t="s">
        <v>2390</v>
      </c>
      <c r="B324" s="30" t="s">
        <v>1136</v>
      </c>
      <c r="C324" s="77" t="s">
        <v>300</v>
      </c>
      <c r="D324" s="84" t="s">
        <v>300</v>
      </c>
      <c r="F324" s="44">
        <v>0</v>
      </c>
      <c r="G324" s="44">
        <v>0</v>
      </c>
    </row>
    <row r="325" spans="1:7" x14ac:dyDescent="0.3">
      <c r="A325" s="30" t="s">
        <v>2391</v>
      </c>
      <c r="B325" s="30" t="s">
        <v>1136</v>
      </c>
      <c r="C325" s="77" t="s">
        <v>300</v>
      </c>
      <c r="D325" s="84" t="s">
        <v>300</v>
      </c>
      <c r="F325" s="44">
        <v>0</v>
      </c>
      <c r="G325" s="44">
        <v>0</v>
      </c>
    </row>
    <row r="326" spans="1:7" x14ac:dyDescent="0.3">
      <c r="A326" s="30" t="s">
        <v>2392</v>
      </c>
      <c r="B326" s="30" t="s">
        <v>1136</v>
      </c>
      <c r="C326" s="77" t="s">
        <v>300</v>
      </c>
      <c r="D326" s="84" t="s">
        <v>300</v>
      </c>
      <c r="F326" s="44">
        <v>0</v>
      </c>
      <c r="G326" s="44">
        <v>0</v>
      </c>
    </row>
    <row r="327" spans="1:7" x14ac:dyDescent="0.3">
      <c r="A327" s="30" t="s">
        <v>2393</v>
      </c>
      <c r="B327" s="30" t="s">
        <v>1136</v>
      </c>
      <c r="C327" s="77" t="s">
        <v>300</v>
      </c>
      <c r="D327" s="84" t="s">
        <v>300</v>
      </c>
      <c r="F327" s="44">
        <v>0</v>
      </c>
      <c r="G327" s="44">
        <v>0</v>
      </c>
    </row>
    <row r="328" spans="1:7" x14ac:dyDescent="0.3">
      <c r="A328" s="30" t="s">
        <v>2394</v>
      </c>
      <c r="B328" s="30" t="s">
        <v>1136</v>
      </c>
      <c r="C328" s="77" t="s">
        <v>300</v>
      </c>
      <c r="D328" s="84" t="s">
        <v>300</v>
      </c>
      <c r="F328" s="44">
        <v>0</v>
      </c>
      <c r="G328" s="44">
        <v>0</v>
      </c>
    </row>
    <row r="329" spans="1:7" x14ac:dyDescent="0.3">
      <c r="A329" s="30" t="s">
        <v>2395</v>
      </c>
      <c r="B329" s="30" t="s">
        <v>1136</v>
      </c>
      <c r="C329" s="77" t="s">
        <v>300</v>
      </c>
      <c r="D329" s="84" t="s">
        <v>300</v>
      </c>
      <c r="F329" s="44">
        <v>0</v>
      </c>
      <c r="G329" s="44">
        <v>0</v>
      </c>
    </row>
    <row r="330" spans="1:7" x14ac:dyDescent="0.3">
      <c r="A330" s="30" t="s">
        <v>2396</v>
      </c>
      <c r="B330" s="30" t="s">
        <v>1154</v>
      </c>
      <c r="C330" s="77" t="s">
        <v>300</v>
      </c>
      <c r="D330" s="84" t="s">
        <v>300</v>
      </c>
      <c r="F330" s="44">
        <v>0</v>
      </c>
      <c r="G330" s="44">
        <v>0</v>
      </c>
    </row>
    <row r="331" spans="1:7" x14ac:dyDescent="0.3">
      <c r="A331" s="30" t="s">
        <v>2397</v>
      </c>
      <c r="B331" s="30" t="s">
        <v>340</v>
      </c>
      <c r="C331" s="64">
        <v>0</v>
      </c>
      <c r="D331" s="45">
        <v>0</v>
      </c>
      <c r="F331" s="44">
        <f>SUM(F323:F330)</f>
        <v>0</v>
      </c>
      <c r="G331" s="44">
        <f>SUM(G323:G330)</f>
        <v>0</v>
      </c>
    </row>
    <row r="332" spans="1:7" x14ac:dyDescent="0.3">
      <c r="A332" s="30" t="s">
        <v>2398</v>
      </c>
    </row>
    <row r="333" spans="1:7" x14ac:dyDescent="0.3">
      <c r="A333" s="30" t="s">
        <v>2399</v>
      </c>
    </row>
    <row r="334" spans="1:7" x14ac:dyDescent="0.3">
      <c r="A334" s="30" t="s">
        <v>2400</v>
      </c>
    </row>
    <row r="335" spans="1:7" x14ac:dyDescent="0.3">
      <c r="B335" s="39" t="s">
        <v>2401</v>
      </c>
      <c r="C335" s="39" t="s">
        <v>297</v>
      </c>
      <c r="D335" s="39" t="s">
        <v>1133</v>
      </c>
      <c r="F335" s="39" t="s">
        <v>792</v>
      </c>
      <c r="G335" s="39" t="s">
        <v>1134</v>
      </c>
    </row>
    <row r="336" spans="1:7" x14ac:dyDescent="0.3">
      <c r="A336" s="30" t="s">
        <v>2402</v>
      </c>
      <c r="B336" s="30" t="s">
        <v>1136</v>
      </c>
      <c r="C336" s="77" t="s">
        <v>300</v>
      </c>
      <c r="D336" s="84" t="s">
        <v>300</v>
      </c>
      <c r="F336" s="44" t="str">
        <f>IF($C$354=0,"",IF(C336="[for completion]","",IF(C336="","",C336/$C$354)))</f>
        <v/>
      </c>
      <c r="G336" s="44" t="str">
        <f>IF($D$354=0,"",IF(D336="[for completion]","",IF(D336="","",D336/$D$354)))</f>
        <v/>
      </c>
    </row>
    <row r="337" spans="1:7" x14ac:dyDescent="0.3">
      <c r="A337" s="30" t="s">
        <v>2403</v>
      </c>
      <c r="B337" s="30" t="s">
        <v>1136</v>
      </c>
      <c r="C337" s="77" t="s">
        <v>300</v>
      </c>
      <c r="D337" s="84" t="s">
        <v>300</v>
      </c>
      <c r="F337" s="44" t="str">
        <f>IF($C$354=0,"",IF(C337="[for completion]","",IF(C337="","",C337/$C$354)))</f>
        <v/>
      </c>
      <c r="G337" s="44" t="str">
        <f>IF($D$354=0,"",IF(D337="[for completion]","",IF(D337="","",D337/$D$354)))</f>
        <v/>
      </c>
    </row>
    <row r="338" spans="1:7" x14ac:dyDescent="0.3">
      <c r="A338" s="30" t="s">
        <v>2404</v>
      </c>
      <c r="B338" s="30" t="s">
        <v>1136</v>
      </c>
      <c r="C338" s="77" t="s">
        <v>300</v>
      </c>
      <c r="D338" s="84" t="s">
        <v>300</v>
      </c>
      <c r="F338" s="44">
        <v>0</v>
      </c>
      <c r="G338" s="44">
        <v>0</v>
      </c>
    </row>
    <row r="339" spans="1:7" x14ac:dyDescent="0.3">
      <c r="A339" s="30" t="s">
        <v>2405</v>
      </c>
      <c r="B339" s="30" t="s">
        <v>1136</v>
      </c>
      <c r="C339" s="77" t="s">
        <v>300</v>
      </c>
      <c r="D339" s="84" t="s">
        <v>300</v>
      </c>
      <c r="F339" s="44">
        <v>0</v>
      </c>
      <c r="G339" s="44">
        <v>0</v>
      </c>
    </row>
    <row r="340" spans="1:7" x14ac:dyDescent="0.3">
      <c r="A340" s="30" t="s">
        <v>2406</v>
      </c>
      <c r="B340" s="30" t="s">
        <v>1136</v>
      </c>
      <c r="C340" s="77" t="s">
        <v>300</v>
      </c>
      <c r="D340" s="84" t="s">
        <v>300</v>
      </c>
      <c r="F340" s="44">
        <v>0</v>
      </c>
      <c r="G340" s="44">
        <v>0</v>
      </c>
    </row>
    <row r="341" spans="1:7" x14ac:dyDescent="0.3">
      <c r="A341" s="30" t="s">
        <v>2407</v>
      </c>
      <c r="B341" s="30" t="s">
        <v>1136</v>
      </c>
      <c r="C341" s="77" t="s">
        <v>300</v>
      </c>
      <c r="D341" s="84" t="s">
        <v>300</v>
      </c>
      <c r="F341" s="44">
        <v>0</v>
      </c>
      <c r="G341" s="44">
        <v>0</v>
      </c>
    </row>
    <row r="342" spans="1:7" x14ac:dyDescent="0.3">
      <c r="A342" s="30" t="s">
        <v>2408</v>
      </c>
      <c r="B342" s="30" t="s">
        <v>1136</v>
      </c>
      <c r="C342" s="77" t="s">
        <v>300</v>
      </c>
      <c r="D342" s="84" t="s">
        <v>300</v>
      </c>
      <c r="F342" s="44">
        <v>0</v>
      </c>
      <c r="G342" s="44">
        <v>0</v>
      </c>
    </row>
    <row r="343" spans="1:7" x14ac:dyDescent="0.3">
      <c r="A343" s="30" t="s">
        <v>2409</v>
      </c>
      <c r="B343" s="30" t="s">
        <v>1136</v>
      </c>
      <c r="C343" s="77" t="s">
        <v>300</v>
      </c>
      <c r="D343" s="84" t="s">
        <v>300</v>
      </c>
      <c r="F343" s="44">
        <v>0</v>
      </c>
      <c r="G343" s="44">
        <v>0</v>
      </c>
    </row>
    <row r="344" spans="1:7" x14ac:dyDescent="0.3">
      <c r="A344" s="30" t="s">
        <v>2410</v>
      </c>
      <c r="B344" s="30" t="s">
        <v>1136</v>
      </c>
      <c r="C344" s="77" t="s">
        <v>300</v>
      </c>
      <c r="D344" s="84" t="s">
        <v>300</v>
      </c>
      <c r="F344" s="44">
        <v>0</v>
      </c>
      <c r="G344" s="44">
        <v>0</v>
      </c>
    </row>
    <row r="345" spans="1:7" x14ac:dyDescent="0.3">
      <c r="A345" s="30" t="s">
        <v>2411</v>
      </c>
      <c r="B345" s="30" t="s">
        <v>1136</v>
      </c>
      <c r="C345" s="77" t="s">
        <v>300</v>
      </c>
      <c r="D345" s="84" t="s">
        <v>300</v>
      </c>
      <c r="F345" s="44">
        <v>0</v>
      </c>
      <c r="G345" s="44">
        <v>0</v>
      </c>
    </row>
    <row r="346" spans="1:7" x14ac:dyDescent="0.3">
      <c r="A346" s="30" t="s">
        <v>2412</v>
      </c>
      <c r="B346" s="30" t="s">
        <v>1136</v>
      </c>
      <c r="C346" s="77" t="s">
        <v>300</v>
      </c>
      <c r="D346" s="84" t="s">
        <v>300</v>
      </c>
      <c r="F346" s="44">
        <v>0</v>
      </c>
      <c r="G346" s="44">
        <v>0</v>
      </c>
    </row>
    <row r="347" spans="1:7" x14ac:dyDescent="0.3">
      <c r="A347" s="30" t="s">
        <v>2413</v>
      </c>
      <c r="B347" s="30" t="s">
        <v>1136</v>
      </c>
      <c r="C347" s="77" t="s">
        <v>300</v>
      </c>
      <c r="D347" s="84" t="s">
        <v>300</v>
      </c>
      <c r="F347" s="44">
        <v>0</v>
      </c>
      <c r="G347" s="44">
        <v>0</v>
      </c>
    </row>
    <row r="348" spans="1:7" x14ac:dyDescent="0.3">
      <c r="A348" s="30" t="s">
        <v>2414</v>
      </c>
      <c r="B348" s="30" t="s">
        <v>1136</v>
      </c>
      <c r="C348" s="77" t="s">
        <v>300</v>
      </c>
      <c r="D348" s="84" t="s">
        <v>300</v>
      </c>
      <c r="F348" s="44">
        <v>0</v>
      </c>
      <c r="G348" s="44">
        <v>0</v>
      </c>
    </row>
    <row r="349" spans="1:7" x14ac:dyDescent="0.3">
      <c r="A349" s="30" t="s">
        <v>2415</v>
      </c>
      <c r="B349" s="30" t="s">
        <v>1136</v>
      </c>
      <c r="C349" s="77" t="s">
        <v>300</v>
      </c>
      <c r="D349" s="84" t="s">
        <v>300</v>
      </c>
      <c r="F349" s="44">
        <v>0</v>
      </c>
      <c r="G349" s="44">
        <v>0</v>
      </c>
    </row>
    <row r="350" spans="1:7" x14ac:dyDescent="0.3">
      <c r="A350" s="30" t="s">
        <v>2416</v>
      </c>
      <c r="B350" s="30" t="s">
        <v>1136</v>
      </c>
      <c r="C350" s="77" t="s">
        <v>300</v>
      </c>
      <c r="D350" s="84" t="s">
        <v>300</v>
      </c>
      <c r="F350" s="44">
        <v>0</v>
      </c>
      <c r="G350" s="44">
        <v>0</v>
      </c>
    </row>
    <row r="351" spans="1:7" x14ac:dyDescent="0.3">
      <c r="A351" s="30" t="s">
        <v>2417</v>
      </c>
      <c r="B351" s="30" t="s">
        <v>1136</v>
      </c>
      <c r="C351" s="77" t="s">
        <v>300</v>
      </c>
      <c r="D351" s="84" t="s">
        <v>300</v>
      </c>
      <c r="F351" s="44">
        <v>0</v>
      </c>
      <c r="G351" s="44">
        <v>0</v>
      </c>
    </row>
    <row r="352" spans="1:7" x14ac:dyDescent="0.3">
      <c r="A352" s="30" t="s">
        <v>2418</v>
      </c>
      <c r="B352" s="30" t="s">
        <v>1136</v>
      </c>
      <c r="C352" s="77" t="s">
        <v>300</v>
      </c>
      <c r="D352" s="84" t="s">
        <v>300</v>
      </c>
      <c r="F352" s="44">
        <v>0</v>
      </c>
      <c r="G352" s="44">
        <v>0</v>
      </c>
    </row>
    <row r="353" spans="1:7" x14ac:dyDescent="0.3">
      <c r="A353" s="30" t="s">
        <v>2419</v>
      </c>
      <c r="B353" s="30" t="s">
        <v>1154</v>
      </c>
      <c r="C353" s="77" t="s">
        <v>300</v>
      </c>
      <c r="D353" s="84" t="s">
        <v>300</v>
      </c>
      <c r="F353" s="44">
        <v>0</v>
      </c>
      <c r="G353" s="44">
        <v>0</v>
      </c>
    </row>
    <row r="354" spans="1:7" x14ac:dyDescent="0.3">
      <c r="A354" s="30" t="s">
        <v>2420</v>
      </c>
      <c r="B354" s="30" t="s">
        <v>340</v>
      </c>
      <c r="C354" s="64">
        <v>0</v>
      </c>
      <c r="D354" s="45">
        <v>0</v>
      </c>
      <c r="F354" s="44">
        <f>SUM(F336:F353)</f>
        <v>0</v>
      </c>
      <c r="G354" s="44">
        <f>SUM(G336:G353)</f>
        <v>0</v>
      </c>
    </row>
    <row r="355" spans="1:7" x14ac:dyDescent="0.3">
      <c r="A355" s="30" t="s">
        <v>2421</v>
      </c>
    </row>
    <row r="356" spans="1:7" x14ac:dyDescent="0.3">
      <c r="A356" s="30" t="s">
        <v>2422</v>
      </c>
    </row>
    <row r="357" spans="1:7" x14ac:dyDescent="0.3">
      <c r="B357" s="39" t="s">
        <v>2423</v>
      </c>
      <c r="C357" s="39" t="s">
        <v>297</v>
      </c>
      <c r="D357" s="39" t="s">
        <v>1133</v>
      </c>
      <c r="F357" s="39" t="s">
        <v>792</v>
      </c>
      <c r="G357" s="39" t="s">
        <v>2424</v>
      </c>
    </row>
    <row r="358" spans="1:7" x14ac:dyDescent="0.3">
      <c r="A358" s="30" t="s">
        <v>2425</v>
      </c>
      <c r="B358" s="30" t="s">
        <v>1184</v>
      </c>
      <c r="C358" s="77" t="s">
        <v>300</v>
      </c>
      <c r="D358" s="84" t="s">
        <v>300</v>
      </c>
      <c r="F358" s="44" t="str">
        <f>IF($C$368=0,"",IF(C358="[for completion]","",IF(C358="","",C358/$C$368)))</f>
        <v/>
      </c>
      <c r="G358" s="44" t="str">
        <f>IF($D$368=0,"",IF(D358="[for completion]","",IF(D358="","",D358/$D$368)))</f>
        <v/>
      </c>
    </row>
    <row r="359" spans="1:7" x14ac:dyDescent="0.3">
      <c r="A359" s="30" t="s">
        <v>2426</v>
      </c>
      <c r="B359" s="30" t="s">
        <v>1186</v>
      </c>
      <c r="C359" s="77" t="s">
        <v>300</v>
      </c>
      <c r="D359" s="84" t="s">
        <v>300</v>
      </c>
      <c r="F359" s="44" t="str">
        <f>IF($C$368=0,"",IF(C359="[for completion]","",IF(C359="","",C359/$C$368)))</f>
        <v/>
      </c>
      <c r="G359" s="44" t="str">
        <f>IF($D$368=0,"",IF(D359="[for completion]","",IF(D359="","",D359/$D$368)))</f>
        <v/>
      </c>
    </row>
    <row r="360" spans="1:7" x14ac:dyDescent="0.3">
      <c r="A360" s="30" t="s">
        <v>2427</v>
      </c>
      <c r="B360" s="30" t="s">
        <v>1188</v>
      </c>
      <c r="C360" s="77" t="s">
        <v>300</v>
      </c>
      <c r="D360" s="84" t="s">
        <v>300</v>
      </c>
      <c r="F360" s="44">
        <v>0</v>
      </c>
      <c r="G360" s="44" t="str">
        <f>IF($D$368=0,"",IF(D360="[for completion]","",IF(D360="","",D360/$D$368)))</f>
        <v/>
      </c>
    </row>
    <row r="361" spans="1:7" x14ac:dyDescent="0.3">
      <c r="A361" s="30" t="s">
        <v>2428</v>
      </c>
      <c r="B361" s="30" t="s">
        <v>1190</v>
      </c>
      <c r="C361" s="77" t="s">
        <v>300</v>
      </c>
      <c r="D361" s="84" t="s">
        <v>300</v>
      </c>
      <c r="F361" s="44">
        <v>0</v>
      </c>
      <c r="G361" s="44">
        <v>0</v>
      </c>
    </row>
    <row r="362" spans="1:7" x14ac:dyDescent="0.3">
      <c r="A362" s="30" t="s">
        <v>2429</v>
      </c>
      <c r="B362" s="30" t="s">
        <v>1192</v>
      </c>
      <c r="C362" s="77" t="s">
        <v>300</v>
      </c>
      <c r="D362" s="84" t="s">
        <v>300</v>
      </c>
      <c r="F362" s="44" t="str">
        <f>IF($C$368=0,"",IF(C362="[for completion]","",IF(C362="","",C362/$C$368)))</f>
        <v/>
      </c>
      <c r="G362" s="44">
        <v>0</v>
      </c>
    </row>
    <row r="363" spans="1:7" x14ac:dyDescent="0.3">
      <c r="A363" s="30" t="s">
        <v>2430</v>
      </c>
      <c r="B363" s="30" t="s">
        <v>1194</v>
      </c>
      <c r="C363" s="77" t="s">
        <v>300</v>
      </c>
      <c r="D363" s="84" t="s">
        <v>300</v>
      </c>
      <c r="F363" s="44">
        <v>0</v>
      </c>
      <c r="G363" s="44" t="str">
        <f>IF($D$368=0,"",IF(D363="[for completion]","",IF(D363="","",D363/$D$368)))</f>
        <v/>
      </c>
    </row>
    <row r="364" spans="1:7" x14ac:dyDescent="0.3">
      <c r="A364" s="30" t="s">
        <v>2431</v>
      </c>
      <c r="B364" s="30" t="s">
        <v>1196</v>
      </c>
      <c r="C364" s="77" t="s">
        <v>300</v>
      </c>
      <c r="D364" s="84" t="s">
        <v>300</v>
      </c>
      <c r="F364" s="44">
        <v>0</v>
      </c>
      <c r="G364" s="44">
        <v>0</v>
      </c>
    </row>
    <row r="365" spans="1:7" x14ac:dyDescent="0.3">
      <c r="A365" s="30" t="s">
        <v>2432</v>
      </c>
      <c r="B365" s="30" t="s">
        <v>1198</v>
      </c>
      <c r="C365" s="77" t="s">
        <v>300</v>
      </c>
      <c r="D365" s="84" t="s">
        <v>300</v>
      </c>
      <c r="F365" s="44">
        <v>0</v>
      </c>
      <c r="G365" s="44">
        <v>0</v>
      </c>
    </row>
    <row r="366" spans="1:7" x14ac:dyDescent="0.3">
      <c r="A366" s="30" t="s">
        <v>2433</v>
      </c>
      <c r="B366" s="30" t="s">
        <v>1200</v>
      </c>
      <c r="C366" s="77" t="s">
        <v>300</v>
      </c>
      <c r="D366" s="84" t="s">
        <v>300</v>
      </c>
      <c r="F366" s="44">
        <v>0</v>
      </c>
      <c r="G366" s="44">
        <v>0</v>
      </c>
    </row>
    <row r="367" spans="1:7" x14ac:dyDescent="0.3">
      <c r="A367" s="30" t="s">
        <v>2434</v>
      </c>
      <c r="B367" s="30" t="s">
        <v>1154</v>
      </c>
      <c r="C367" s="77" t="s">
        <v>300</v>
      </c>
      <c r="D367" s="84" t="s">
        <v>300</v>
      </c>
      <c r="F367" s="44">
        <v>0</v>
      </c>
      <c r="G367" s="44">
        <v>0</v>
      </c>
    </row>
    <row r="368" spans="1:7" x14ac:dyDescent="0.3">
      <c r="A368" s="30" t="s">
        <v>2435</v>
      </c>
      <c r="B368" s="30" t="s">
        <v>340</v>
      </c>
      <c r="C368" s="64">
        <v>0</v>
      </c>
      <c r="D368" s="45">
        <v>0</v>
      </c>
      <c r="F368" s="44">
        <f>SUM(F358:F367)</f>
        <v>0</v>
      </c>
      <c r="G368" s="44">
        <f>SUM(G358:G367)</f>
        <v>0</v>
      </c>
    </row>
    <row r="369" spans="1:7" x14ac:dyDescent="0.3">
      <c r="A369" s="30" t="s">
        <v>2436</v>
      </c>
    </row>
    <row r="370" spans="1:7" x14ac:dyDescent="0.3">
      <c r="B370" s="39" t="s">
        <v>2437</v>
      </c>
      <c r="C370" s="39" t="s">
        <v>297</v>
      </c>
      <c r="D370" s="39" t="s">
        <v>1133</v>
      </c>
      <c r="F370" s="39" t="s">
        <v>792</v>
      </c>
      <c r="G370" s="39" t="s">
        <v>2424</v>
      </c>
    </row>
    <row r="371" spans="1:7" x14ac:dyDescent="0.3">
      <c r="A371" s="30" t="s">
        <v>2438</v>
      </c>
      <c r="B371" s="30" t="s">
        <v>1206</v>
      </c>
      <c r="C371" s="77" t="s">
        <v>300</v>
      </c>
      <c r="D371" s="84" t="s">
        <v>300</v>
      </c>
      <c r="F371" s="44" t="str">
        <f>IF($C$378=0,"",IF(C371="[for completion]","",IF(C371="","",C371/$C$378)))</f>
        <v/>
      </c>
      <c r="G371" s="44" t="str">
        <f>IF($D$378=0,"",IF(D371="[for completion]","",IF(D371="","",D371/$D$378)))</f>
        <v/>
      </c>
    </row>
    <row r="372" spans="1:7" x14ac:dyDescent="0.3">
      <c r="A372" s="30" t="s">
        <v>2439</v>
      </c>
      <c r="B372" s="56" t="s">
        <v>1208</v>
      </c>
      <c r="C372" s="77" t="s">
        <v>300</v>
      </c>
      <c r="D372" s="84" t="s">
        <v>300</v>
      </c>
      <c r="F372" s="44" t="str">
        <f>IF($C$378=0,"",IF(C372="[for completion]","",IF(C372="","",C372/$C$378)))</f>
        <v/>
      </c>
      <c r="G372" s="44" t="str">
        <f>IF($D$378=0,"",IF(D372="[for completion]","",IF(D372="","",D372/$D$378)))</f>
        <v/>
      </c>
    </row>
    <row r="373" spans="1:7" x14ac:dyDescent="0.3">
      <c r="A373" s="30" t="s">
        <v>2440</v>
      </c>
      <c r="B373" s="30" t="s">
        <v>1210</v>
      </c>
      <c r="C373" s="77" t="s">
        <v>300</v>
      </c>
      <c r="D373" s="84" t="s">
        <v>300</v>
      </c>
      <c r="F373" s="44">
        <v>0</v>
      </c>
      <c r="G373" s="44">
        <v>0</v>
      </c>
    </row>
    <row r="374" spans="1:7" x14ac:dyDescent="0.3">
      <c r="A374" s="30" t="s">
        <v>2441</v>
      </c>
      <c r="B374" s="30" t="s">
        <v>1212</v>
      </c>
      <c r="C374" s="77" t="s">
        <v>300</v>
      </c>
      <c r="D374" s="84" t="s">
        <v>300</v>
      </c>
      <c r="F374" s="44">
        <v>0</v>
      </c>
      <c r="G374" s="44">
        <v>0</v>
      </c>
    </row>
    <row r="375" spans="1:7" x14ac:dyDescent="0.3">
      <c r="A375" s="30" t="s">
        <v>2442</v>
      </c>
      <c r="B375" s="30" t="s">
        <v>1214</v>
      </c>
      <c r="C375" s="77" t="s">
        <v>300</v>
      </c>
      <c r="D375" s="84" t="s">
        <v>300</v>
      </c>
      <c r="F375" s="44">
        <v>0</v>
      </c>
      <c r="G375" s="44">
        <v>0</v>
      </c>
    </row>
    <row r="376" spans="1:7" x14ac:dyDescent="0.3">
      <c r="A376" s="30" t="s">
        <v>2443</v>
      </c>
      <c r="B376" s="30" t="s">
        <v>1216</v>
      </c>
      <c r="C376" s="77" t="s">
        <v>300</v>
      </c>
      <c r="D376" s="84" t="s">
        <v>300</v>
      </c>
      <c r="F376" s="44">
        <v>0</v>
      </c>
      <c r="G376" s="44">
        <v>0</v>
      </c>
    </row>
    <row r="377" spans="1:7" x14ac:dyDescent="0.3">
      <c r="A377" s="30" t="s">
        <v>2444</v>
      </c>
      <c r="B377" s="30" t="s">
        <v>1218</v>
      </c>
      <c r="C377" s="77" t="s">
        <v>300</v>
      </c>
      <c r="D377" s="84" t="s">
        <v>300</v>
      </c>
      <c r="F377" s="44">
        <v>0</v>
      </c>
      <c r="G377" s="44">
        <v>0</v>
      </c>
    </row>
    <row r="378" spans="1:7" x14ac:dyDescent="0.3">
      <c r="A378" s="30" t="s">
        <v>2445</v>
      </c>
      <c r="B378" s="30" t="s">
        <v>340</v>
      </c>
      <c r="C378" s="64">
        <f>SUM(C371:C377)</f>
        <v>0</v>
      </c>
      <c r="D378" s="45">
        <f>SUM(D371:D377)</f>
        <v>0</v>
      </c>
      <c r="F378" s="44">
        <f>SUM(F371:F377)</f>
        <v>0</v>
      </c>
      <c r="G378" s="44">
        <f>SUM(G371:G377)</f>
        <v>0</v>
      </c>
    </row>
    <row r="379" spans="1:7" x14ac:dyDescent="0.3">
      <c r="A379" s="30" t="s">
        <v>2446</v>
      </c>
    </row>
    <row r="380" spans="1:7" x14ac:dyDescent="0.3">
      <c r="B380" s="39" t="s">
        <v>2447</v>
      </c>
      <c r="C380" s="39" t="s">
        <v>297</v>
      </c>
      <c r="D380" s="39" t="s">
        <v>1133</v>
      </c>
      <c r="F380" s="39" t="s">
        <v>792</v>
      </c>
      <c r="G380" s="39" t="s">
        <v>2424</v>
      </c>
    </row>
    <row r="381" spans="1:7" x14ac:dyDescent="0.3">
      <c r="A381" s="30" t="s">
        <v>2448</v>
      </c>
      <c r="B381" s="30" t="s">
        <v>2449</v>
      </c>
      <c r="C381" s="77" t="s">
        <v>300</v>
      </c>
      <c r="D381" s="84" t="s">
        <v>300</v>
      </c>
      <c r="F381" s="44" t="str">
        <f>IF($C$385=0,"",IF(C381="[for completion]","",IF(C381="","",C381/$C$385)))</f>
        <v/>
      </c>
      <c r="G381" s="44" t="str">
        <f>IF($D$385=0,"",IF(D381="[for completion]","",IF(D381="","",D381/$D$385)))</f>
        <v/>
      </c>
    </row>
    <row r="382" spans="1:7" x14ac:dyDescent="0.3">
      <c r="A382" s="30" t="s">
        <v>2450</v>
      </c>
      <c r="B382" s="56" t="s">
        <v>1453</v>
      </c>
      <c r="C382" s="77" t="s">
        <v>300</v>
      </c>
      <c r="D382" s="84" t="s">
        <v>300</v>
      </c>
      <c r="F382" s="44" t="str">
        <f>IF($C$385=0,"",IF(C382="[for completion]","",IF(C382="","",C382/$C$385)))</f>
        <v/>
      </c>
      <c r="G382" s="44" t="str">
        <f>IF($D$385=0,"",IF(D382="[for completion]","",IF(D382="","",D382/$D$385)))</f>
        <v/>
      </c>
    </row>
    <row r="383" spans="1:7" x14ac:dyDescent="0.3">
      <c r="A383" s="30" t="s">
        <v>2451</v>
      </c>
      <c r="B383" s="30" t="s">
        <v>1218</v>
      </c>
      <c r="C383" s="77" t="s">
        <v>300</v>
      </c>
      <c r="D383" s="84" t="s">
        <v>300</v>
      </c>
      <c r="F383" s="44">
        <v>0</v>
      </c>
      <c r="G383" s="44" t="str">
        <f>IF($D$385=0,"",IF(D383="[for completion]","",IF(D383="","",D383/$D$385)))</f>
        <v/>
      </c>
    </row>
    <row r="384" spans="1:7" x14ac:dyDescent="0.3">
      <c r="A384" s="30" t="s">
        <v>2452</v>
      </c>
      <c r="B384" s="30" t="s">
        <v>1154</v>
      </c>
      <c r="C384" s="77" t="s">
        <v>300</v>
      </c>
      <c r="D384" s="84" t="s">
        <v>300</v>
      </c>
      <c r="F384" s="44">
        <v>0</v>
      </c>
      <c r="G384" s="44">
        <v>0</v>
      </c>
    </row>
    <row r="385" spans="1:7" x14ac:dyDescent="0.3">
      <c r="A385" s="30" t="s">
        <v>2453</v>
      </c>
      <c r="B385" s="30" t="s">
        <v>340</v>
      </c>
      <c r="C385" s="64">
        <f>SUM(C381:C384)</f>
        <v>0</v>
      </c>
      <c r="D385" s="45">
        <f>SUM(D381:D384)</f>
        <v>0</v>
      </c>
      <c r="F385" s="44">
        <f>SUM(F381:F384)</f>
        <v>0</v>
      </c>
      <c r="G385" s="44">
        <f>SUM(G381:G384)</f>
        <v>0</v>
      </c>
    </row>
    <row r="386" spans="1:7" x14ac:dyDescent="0.3">
      <c r="A386" s="30" t="s">
        <v>2454</v>
      </c>
    </row>
    <row r="387" spans="1:7" x14ac:dyDescent="0.3">
      <c r="A387" s="30" t="s">
        <v>2455</v>
      </c>
    </row>
    <row r="388" spans="1:7" x14ac:dyDescent="0.3">
      <c r="A388" s="30" t="s">
        <v>2456</v>
      </c>
    </row>
    <row r="389" spans="1:7" x14ac:dyDescent="0.3">
      <c r="A389" s="30" t="s">
        <v>2457</v>
      </c>
    </row>
    <row r="390" spans="1:7" x14ac:dyDescent="0.3">
      <c r="A390" s="30" t="s">
        <v>2458</v>
      </c>
    </row>
    <row r="391" spans="1:7" x14ac:dyDescent="0.3">
      <c r="A391" s="30" t="s">
        <v>2459</v>
      </c>
    </row>
    <row r="392" spans="1:7" x14ac:dyDescent="0.3">
      <c r="A392" s="30" t="s">
        <v>2460</v>
      </c>
    </row>
    <row r="393" spans="1:7" x14ac:dyDescent="0.3">
      <c r="A393" s="30" t="s">
        <v>2461</v>
      </c>
    </row>
    <row r="394" spans="1:7" x14ac:dyDescent="0.3">
      <c r="A394" s="30" t="s">
        <v>2462</v>
      </c>
    </row>
    <row r="395" spans="1:7" x14ac:dyDescent="0.3">
      <c r="A395" s="30" t="s">
        <v>2463</v>
      </c>
    </row>
    <row r="396" spans="1:7" x14ac:dyDescent="0.3">
      <c r="A396" s="30" t="s">
        <v>2464</v>
      </c>
    </row>
    <row r="397" spans="1:7" x14ac:dyDescent="0.3">
      <c r="A397" s="30" t="s">
        <v>2465</v>
      </c>
    </row>
    <row r="398" spans="1:7" x14ac:dyDescent="0.3">
      <c r="A398" s="30" t="s">
        <v>2466</v>
      </c>
    </row>
    <row r="399" spans="1:7" x14ac:dyDescent="0.3">
      <c r="A399" s="30" t="s">
        <v>2467</v>
      </c>
    </row>
    <row r="400" spans="1:7" x14ac:dyDescent="0.3">
      <c r="A400" s="30" t="s">
        <v>2468</v>
      </c>
    </row>
    <row r="401" spans="1:1" x14ac:dyDescent="0.3">
      <c r="A401" s="30" t="s">
        <v>2469</v>
      </c>
    </row>
    <row r="402" spans="1:1" x14ac:dyDescent="0.3">
      <c r="A402" s="30" t="s">
        <v>2470</v>
      </c>
    </row>
    <row r="403" spans="1:1" x14ac:dyDescent="0.3">
      <c r="A403" s="30" t="s">
        <v>2471</v>
      </c>
    </row>
    <row r="404" spans="1:1" x14ac:dyDescent="0.3">
      <c r="A404" s="30" t="s">
        <v>2472</v>
      </c>
    </row>
    <row r="405" spans="1:1" x14ac:dyDescent="0.3">
      <c r="A405" s="30" t="s">
        <v>2473</v>
      </c>
    </row>
    <row r="406" spans="1:1" x14ac:dyDescent="0.3">
      <c r="A406" s="30" t="s">
        <v>2474</v>
      </c>
    </row>
    <row r="407" spans="1:1" x14ac:dyDescent="0.3">
      <c r="A407" s="30" t="s">
        <v>2475</v>
      </c>
    </row>
    <row r="408" spans="1:1" x14ac:dyDescent="0.3">
      <c r="A408" s="30" t="s">
        <v>2476</v>
      </c>
    </row>
    <row r="409" spans="1:1" x14ac:dyDescent="0.3">
      <c r="A409" s="30" t="s">
        <v>2477</v>
      </c>
    </row>
    <row r="410" spans="1:1" x14ac:dyDescent="0.3">
      <c r="A410" s="30" t="s">
        <v>2478</v>
      </c>
    </row>
    <row r="411" spans="1:1" x14ac:dyDescent="0.3">
      <c r="A411" s="30" t="s">
        <v>2479</v>
      </c>
    </row>
    <row r="412" spans="1:1" x14ac:dyDescent="0.3">
      <c r="A412" s="30" t="s">
        <v>2480</v>
      </c>
    </row>
    <row r="413" spans="1:1" x14ac:dyDescent="0.3">
      <c r="A413" s="30" t="s">
        <v>2481</v>
      </c>
    </row>
    <row r="414" spans="1:1" x14ac:dyDescent="0.3">
      <c r="A414" s="30" t="s">
        <v>2482</v>
      </c>
    </row>
    <row r="415" spans="1:1" x14ac:dyDescent="0.3">
      <c r="A415" s="30" t="s">
        <v>2483</v>
      </c>
    </row>
    <row r="416" spans="1:1" x14ac:dyDescent="0.3">
      <c r="A416" s="30" t="s">
        <v>2484</v>
      </c>
    </row>
    <row r="417" spans="1:1" x14ac:dyDescent="0.3">
      <c r="A417" s="30" t="s">
        <v>2485</v>
      </c>
    </row>
    <row r="418" spans="1:1" x14ac:dyDescent="0.3">
      <c r="A418" s="30" t="s">
        <v>2486</v>
      </c>
    </row>
    <row r="419" spans="1:1" x14ac:dyDescent="0.3">
      <c r="A419" s="30" t="s">
        <v>2487</v>
      </c>
    </row>
    <row r="420" spans="1:1" x14ac:dyDescent="0.3">
      <c r="A420" s="30" t="s">
        <v>2488</v>
      </c>
    </row>
    <row r="421" spans="1:1" x14ac:dyDescent="0.3">
      <c r="A421" s="30" t="s">
        <v>2489</v>
      </c>
    </row>
    <row r="422" spans="1:1" x14ac:dyDescent="0.3">
      <c r="A422" s="30" t="s">
        <v>2490</v>
      </c>
    </row>
    <row r="423" spans="1:1" x14ac:dyDescent="0.3">
      <c r="A423" s="30" t="s">
        <v>2491</v>
      </c>
    </row>
    <row r="424" spans="1:1" x14ac:dyDescent="0.3">
      <c r="A424" s="30" t="s">
        <v>2492</v>
      </c>
    </row>
    <row r="425" spans="1:1" x14ac:dyDescent="0.3">
      <c r="A425" s="30" t="s">
        <v>2493</v>
      </c>
    </row>
    <row r="426" spans="1:1" x14ac:dyDescent="0.3">
      <c r="A426" s="30" t="s">
        <v>2494</v>
      </c>
    </row>
    <row r="427" spans="1:1" x14ac:dyDescent="0.3">
      <c r="A427" s="30" t="s">
        <v>2495</v>
      </c>
    </row>
    <row r="428" spans="1:1" x14ac:dyDescent="0.3">
      <c r="A428" s="30" t="s">
        <v>2496</v>
      </c>
    </row>
    <row r="429" spans="1:1" x14ac:dyDescent="0.3">
      <c r="A429" s="30" t="s">
        <v>2497</v>
      </c>
    </row>
    <row r="430" spans="1:1" x14ac:dyDescent="0.3">
      <c r="A430" s="30" t="s">
        <v>2498</v>
      </c>
    </row>
    <row r="431" spans="1:1" x14ac:dyDescent="0.3">
      <c r="A431" s="30" t="s">
        <v>2499</v>
      </c>
    </row>
    <row r="432" spans="1:1" x14ac:dyDescent="0.3">
      <c r="A432" s="30" t="s">
        <v>2500</v>
      </c>
    </row>
    <row r="433" spans="1:7" x14ac:dyDescent="0.3">
      <c r="A433" s="30" t="s">
        <v>2501</v>
      </c>
    </row>
    <row r="434" spans="1:7" x14ac:dyDescent="0.3">
      <c r="A434" s="30" t="s">
        <v>2502</v>
      </c>
    </row>
    <row r="435" spans="1:7" x14ac:dyDescent="0.3">
      <c r="A435" s="30" t="s">
        <v>2503</v>
      </c>
    </row>
    <row r="436" spans="1:7" ht="18.75" customHeight="1" x14ac:dyDescent="0.3">
      <c r="B436" s="63" t="s">
        <v>2504</v>
      </c>
    </row>
    <row r="437" spans="1:7" x14ac:dyDescent="0.3">
      <c r="B437" s="39" t="s">
        <v>1275</v>
      </c>
      <c r="C437" s="39" t="s">
        <v>994</v>
      </c>
      <c r="D437" s="39" t="s">
        <v>995</v>
      </c>
      <c r="F437" s="39" t="s">
        <v>793</v>
      </c>
      <c r="G437" s="39" t="s">
        <v>996</v>
      </c>
    </row>
    <row r="438" spans="1:7" x14ac:dyDescent="0.3">
      <c r="A438" s="30" t="s">
        <v>2505</v>
      </c>
      <c r="B438" s="30" t="s">
        <v>998</v>
      </c>
      <c r="C438" s="77" t="s">
        <v>300</v>
      </c>
    </row>
    <row r="440" spans="1:7" x14ac:dyDescent="0.3">
      <c r="B440" s="30" t="s">
        <v>999</v>
      </c>
    </row>
    <row r="441" spans="1:7" x14ac:dyDescent="0.3">
      <c r="A441" s="30" t="s">
        <v>2506</v>
      </c>
      <c r="B441" s="30" t="s">
        <v>1136</v>
      </c>
      <c r="C441" s="77" t="s">
        <v>300</v>
      </c>
      <c r="D441" s="77" t="s">
        <v>300</v>
      </c>
      <c r="F441" s="44" t="str">
        <f>IF($C$465=0,"",IF(C441="[for completion]","",IF(C441="","",C441/$C$465)))</f>
        <v/>
      </c>
      <c r="G441" s="44" t="str">
        <f>IF($D$465=0,"",IF(D441="[for completion]","",IF(D441="","",D441/$D$465)))</f>
        <v/>
      </c>
    </row>
    <row r="442" spans="1:7" x14ac:dyDescent="0.3">
      <c r="A442" s="30" t="s">
        <v>2507</v>
      </c>
      <c r="B442" s="30" t="s">
        <v>1136</v>
      </c>
      <c r="C442" s="77" t="s">
        <v>300</v>
      </c>
      <c r="D442" s="77" t="s">
        <v>300</v>
      </c>
      <c r="F442" s="44" t="str">
        <f>IF($C$465=0,"",IF(C442="[for completion]","",IF(C442="","",C442/$C$465)))</f>
        <v/>
      </c>
      <c r="G442" s="44" t="str">
        <f>IF($D$465=0,"",IF(D442="[for completion]","",IF(D442="","",D442/$D$465)))</f>
        <v/>
      </c>
    </row>
    <row r="443" spans="1:7" x14ac:dyDescent="0.3">
      <c r="A443" s="30" t="s">
        <v>2508</v>
      </c>
      <c r="B443" s="30" t="s">
        <v>1136</v>
      </c>
      <c r="C443" s="77" t="s">
        <v>300</v>
      </c>
      <c r="D443" s="77" t="s">
        <v>300</v>
      </c>
      <c r="F443" s="44">
        <v>0</v>
      </c>
      <c r="G443" s="44">
        <v>0</v>
      </c>
    </row>
    <row r="444" spans="1:7" x14ac:dyDescent="0.3">
      <c r="A444" s="30" t="s">
        <v>2509</v>
      </c>
      <c r="B444" s="30" t="s">
        <v>1136</v>
      </c>
      <c r="C444" s="77" t="s">
        <v>300</v>
      </c>
      <c r="D444" s="77" t="s">
        <v>300</v>
      </c>
      <c r="F444" s="44">
        <v>0</v>
      </c>
      <c r="G444" s="44">
        <v>0</v>
      </c>
    </row>
    <row r="445" spans="1:7" x14ac:dyDescent="0.3">
      <c r="A445" s="30" t="s">
        <v>2510</v>
      </c>
      <c r="B445" s="30" t="s">
        <v>1136</v>
      </c>
      <c r="C445" s="77" t="s">
        <v>300</v>
      </c>
      <c r="D445" s="77" t="s">
        <v>300</v>
      </c>
      <c r="F445" s="44">
        <v>0</v>
      </c>
      <c r="G445" s="44">
        <v>0</v>
      </c>
    </row>
    <row r="446" spans="1:7" x14ac:dyDescent="0.3">
      <c r="A446" s="30" t="s">
        <v>2511</v>
      </c>
      <c r="B446" s="30" t="s">
        <v>1136</v>
      </c>
      <c r="C446" s="77" t="s">
        <v>300</v>
      </c>
      <c r="D446" s="77" t="s">
        <v>300</v>
      </c>
      <c r="F446" s="44">
        <v>0</v>
      </c>
      <c r="G446" s="44">
        <v>0</v>
      </c>
    </row>
    <row r="447" spans="1:7" x14ac:dyDescent="0.3">
      <c r="A447" s="30" t="s">
        <v>2512</v>
      </c>
      <c r="B447" s="30" t="s">
        <v>1136</v>
      </c>
      <c r="C447" s="77" t="s">
        <v>300</v>
      </c>
      <c r="D447" s="77" t="s">
        <v>300</v>
      </c>
      <c r="F447" s="44">
        <v>0</v>
      </c>
      <c r="G447" s="44">
        <v>0</v>
      </c>
    </row>
    <row r="448" spans="1:7" x14ac:dyDescent="0.3">
      <c r="A448" s="30" t="s">
        <v>2513</v>
      </c>
      <c r="B448" s="30" t="s">
        <v>1136</v>
      </c>
      <c r="C448" s="77" t="s">
        <v>300</v>
      </c>
      <c r="D448" s="84" t="s">
        <v>300</v>
      </c>
      <c r="F448" s="44">
        <v>0</v>
      </c>
      <c r="G448" s="44">
        <v>0</v>
      </c>
    </row>
    <row r="449" spans="1:7" x14ac:dyDescent="0.3">
      <c r="A449" s="30" t="s">
        <v>2514</v>
      </c>
      <c r="B449" s="30" t="s">
        <v>1136</v>
      </c>
      <c r="C449" s="77" t="s">
        <v>300</v>
      </c>
      <c r="D449" s="84" t="s">
        <v>300</v>
      </c>
      <c r="F449" s="44">
        <v>0</v>
      </c>
      <c r="G449" s="44">
        <v>0</v>
      </c>
    </row>
    <row r="450" spans="1:7" x14ac:dyDescent="0.3">
      <c r="A450" s="30" t="s">
        <v>2515</v>
      </c>
      <c r="B450" s="30" t="s">
        <v>1136</v>
      </c>
      <c r="C450" s="77" t="s">
        <v>300</v>
      </c>
      <c r="D450" s="84" t="s">
        <v>300</v>
      </c>
      <c r="F450" s="44">
        <v>0</v>
      </c>
      <c r="G450" s="44">
        <v>0</v>
      </c>
    </row>
    <row r="451" spans="1:7" x14ac:dyDescent="0.3">
      <c r="A451" s="30" t="s">
        <v>2516</v>
      </c>
      <c r="B451" s="30" t="s">
        <v>1136</v>
      </c>
      <c r="C451" s="77" t="s">
        <v>300</v>
      </c>
      <c r="D451" s="84" t="s">
        <v>300</v>
      </c>
      <c r="F451" s="44">
        <v>0</v>
      </c>
      <c r="G451" s="44">
        <v>0</v>
      </c>
    </row>
    <row r="452" spans="1:7" x14ac:dyDescent="0.3">
      <c r="A452" s="30" t="s">
        <v>2517</v>
      </c>
      <c r="B452" s="30" t="s">
        <v>1136</v>
      </c>
      <c r="C452" s="77" t="s">
        <v>300</v>
      </c>
      <c r="D452" s="84" t="s">
        <v>300</v>
      </c>
      <c r="F452" s="44">
        <v>0</v>
      </c>
      <c r="G452" s="44">
        <v>0</v>
      </c>
    </row>
    <row r="453" spans="1:7" x14ac:dyDescent="0.3">
      <c r="A453" s="30" t="s">
        <v>2518</v>
      </c>
      <c r="B453" s="30" t="s">
        <v>1136</v>
      </c>
      <c r="C453" s="77" t="s">
        <v>300</v>
      </c>
      <c r="D453" s="84" t="s">
        <v>300</v>
      </c>
      <c r="F453" s="44">
        <v>0</v>
      </c>
      <c r="G453" s="44">
        <v>0</v>
      </c>
    </row>
    <row r="454" spans="1:7" x14ac:dyDescent="0.3">
      <c r="A454" s="30" t="s">
        <v>2519</v>
      </c>
      <c r="B454" s="30" t="s">
        <v>1136</v>
      </c>
      <c r="C454" s="77" t="s">
        <v>300</v>
      </c>
      <c r="D454" s="84" t="s">
        <v>300</v>
      </c>
      <c r="F454" s="44">
        <v>0</v>
      </c>
      <c r="G454" s="44">
        <v>0</v>
      </c>
    </row>
    <row r="455" spans="1:7" x14ac:dyDescent="0.3">
      <c r="A455" s="30" t="s">
        <v>2520</v>
      </c>
      <c r="B455" s="30" t="s">
        <v>1136</v>
      </c>
      <c r="C455" s="77" t="s">
        <v>300</v>
      </c>
      <c r="D455" s="84" t="s">
        <v>300</v>
      </c>
      <c r="F455" s="44">
        <v>0</v>
      </c>
      <c r="G455" s="44">
        <v>0</v>
      </c>
    </row>
    <row r="456" spans="1:7" x14ac:dyDescent="0.3">
      <c r="A456" s="30" t="s">
        <v>2521</v>
      </c>
      <c r="B456" s="30" t="s">
        <v>1136</v>
      </c>
      <c r="C456" s="77" t="s">
        <v>300</v>
      </c>
      <c r="D456" s="84" t="s">
        <v>300</v>
      </c>
      <c r="F456" s="44">
        <v>0</v>
      </c>
      <c r="G456" s="44">
        <v>0</v>
      </c>
    </row>
    <row r="457" spans="1:7" x14ac:dyDescent="0.3">
      <c r="A457" s="30" t="s">
        <v>2522</v>
      </c>
      <c r="B457" s="30" t="s">
        <v>1136</v>
      </c>
      <c r="C457" s="77" t="s">
        <v>300</v>
      </c>
      <c r="D457" s="84" t="s">
        <v>300</v>
      </c>
      <c r="F457" s="44">
        <v>0</v>
      </c>
      <c r="G457" s="44">
        <v>0</v>
      </c>
    </row>
    <row r="458" spans="1:7" x14ac:dyDescent="0.3">
      <c r="A458" s="30" t="s">
        <v>2523</v>
      </c>
      <c r="B458" s="30" t="s">
        <v>1136</v>
      </c>
      <c r="C458" s="77" t="s">
        <v>300</v>
      </c>
      <c r="D458" s="84" t="s">
        <v>300</v>
      </c>
      <c r="F458" s="44">
        <v>0</v>
      </c>
      <c r="G458" s="44">
        <v>0</v>
      </c>
    </row>
    <row r="459" spans="1:7" x14ac:dyDescent="0.3">
      <c r="A459" s="30" t="s">
        <v>2524</v>
      </c>
      <c r="B459" s="30" t="s">
        <v>1136</v>
      </c>
      <c r="C459" s="77" t="s">
        <v>300</v>
      </c>
      <c r="D459" s="84" t="s">
        <v>300</v>
      </c>
      <c r="F459" s="44">
        <v>0</v>
      </c>
      <c r="G459" s="44">
        <v>0</v>
      </c>
    </row>
    <row r="460" spans="1:7" x14ac:dyDescent="0.3">
      <c r="A460" s="30" t="s">
        <v>2525</v>
      </c>
      <c r="B460" s="30" t="s">
        <v>1136</v>
      </c>
      <c r="C460" s="77" t="s">
        <v>300</v>
      </c>
      <c r="D460" s="84" t="s">
        <v>300</v>
      </c>
      <c r="F460" s="44">
        <v>0</v>
      </c>
      <c r="G460" s="44">
        <v>0</v>
      </c>
    </row>
    <row r="461" spans="1:7" x14ac:dyDescent="0.3">
      <c r="A461" s="30" t="s">
        <v>2526</v>
      </c>
      <c r="B461" s="30" t="s">
        <v>1136</v>
      </c>
      <c r="C461" s="77" t="s">
        <v>300</v>
      </c>
      <c r="D461" s="84" t="s">
        <v>300</v>
      </c>
      <c r="F461" s="44">
        <v>0</v>
      </c>
      <c r="G461" s="44">
        <v>0</v>
      </c>
    </row>
    <row r="462" spans="1:7" x14ac:dyDescent="0.3">
      <c r="A462" s="30" t="s">
        <v>2527</v>
      </c>
      <c r="B462" s="30" t="s">
        <v>1136</v>
      </c>
      <c r="C462" s="77" t="s">
        <v>300</v>
      </c>
      <c r="D462" s="84" t="s">
        <v>300</v>
      </c>
      <c r="F462" s="44">
        <v>0</v>
      </c>
      <c r="G462" s="44">
        <v>0</v>
      </c>
    </row>
    <row r="463" spans="1:7" x14ac:dyDescent="0.3">
      <c r="A463" s="30" t="s">
        <v>2528</v>
      </c>
      <c r="B463" s="30" t="s">
        <v>1136</v>
      </c>
      <c r="C463" s="77" t="s">
        <v>300</v>
      </c>
      <c r="D463" s="84" t="s">
        <v>300</v>
      </c>
      <c r="F463" s="44">
        <v>0</v>
      </c>
      <c r="G463" s="44">
        <v>0</v>
      </c>
    </row>
    <row r="464" spans="1:7" x14ac:dyDescent="0.3">
      <c r="A464" s="30" t="s">
        <v>2529</v>
      </c>
      <c r="B464" s="30" t="s">
        <v>1136</v>
      </c>
      <c r="C464" s="77" t="s">
        <v>300</v>
      </c>
      <c r="D464" s="84" t="s">
        <v>300</v>
      </c>
      <c r="F464" s="44">
        <v>0</v>
      </c>
      <c r="G464" s="44">
        <v>0</v>
      </c>
    </row>
    <row r="465" spans="1:7" x14ac:dyDescent="0.3">
      <c r="A465" s="30" t="s">
        <v>2530</v>
      </c>
      <c r="B465" s="30" t="s">
        <v>340</v>
      </c>
      <c r="C465" s="64">
        <v>0</v>
      </c>
      <c r="D465" s="45">
        <v>0</v>
      </c>
      <c r="F465" s="44">
        <f>SUM(F441:F464)</f>
        <v>0</v>
      </c>
      <c r="G465" s="44">
        <f>SUM(G441:G464)</f>
        <v>0</v>
      </c>
    </row>
    <row r="466" spans="1:7" x14ac:dyDescent="0.3">
      <c r="B466" s="39" t="s">
        <v>1310</v>
      </c>
      <c r="C466" s="39" t="s">
        <v>994</v>
      </c>
      <c r="D466" s="39" t="s">
        <v>995</v>
      </c>
      <c r="F466" s="39" t="s">
        <v>793</v>
      </c>
      <c r="G466" s="39" t="s">
        <v>996</v>
      </c>
    </row>
    <row r="467" spans="1:7" x14ac:dyDescent="0.3">
      <c r="A467" s="30" t="s">
        <v>2531</v>
      </c>
      <c r="B467" s="30" t="s">
        <v>1039</v>
      </c>
      <c r="C467" s="81" t="s">
        <v>300</v>
      </c>
    </row>
    <row r="469" spans="1:7" x14ac:dyDescent="0.3">
      <c r="B469" s="30" t="s">
        <v>1040</v>
      </c>
    </row>
    <row r="470" spans="1:7" x14ac:dyDescent="0.3">
      <c r="A470" s="30" t="s">
        <v>2532</v>
      </c>
      <c r="B470" s="30" t="s">
        <v>1042</v>
      </c>
      <c r="C470" s="77" t="s">
        <v>300</v>
      </c>
      <c r="D470" s="84" t="s">
        <v>300</v>
      </c>
      <c r="F470" s="44" t="str">
        <f>IF($C$478=0,"",IF(C470="[for completion]","",IF(C470="","",C470/$C$478)))</f>
        <v/>
      </c>
      <c r="G470" s="44" t="str">
        <f>IF($D$478=0,"",IF(D470="[for completion]","",IF(D470="","",D470/$D$478)))</f>
        <v/>
      </c>
    </row>
    <row r="471" spans="1:7" x14ac:dyDescent="0.3">
      <c r="A471" s="30" t="s">
        <v>2533</v>
      </c>
      <c r="B471" s="30" t="s">
        <v>1044</v>
      </c>
      <c r="C471" s="77" t="s">
        <v>300</v>
      </c>
      <c r="D471" s="84" t="s">
        <v>300</v>
      </c>
      <c r="F471" s="44" t="str">
        <f>IF($C$478=0,"",IF(C471="[for completion]","",IF(C471="","",C471/$C$478)))</f>
        <v/>
      </c>
      <c r="G471" s="44" t="str">
        <f>IF($D$478=0,"",IF(D471="[for completion]","",IF(D471="","",D471/$D$478)))</f>
        <v/>
      </c>
    </row>
    <row r="472" spans="1:7" x14ac:dyDescent="0.3">
      <c r="A472" s="30" t="s">
        <v>2534</v>
      </c>
      <c r="B472" s="30" t="s">
        <v>1046</v>
      </c>
      <c r="C472" s="77" t="s">
        <v>300</v>
      </c>
      <c r="D472" s="84" t="s">
        <v>300</v>
      </c>
      <c r="F472" s="44">
        <v>0</v>
      </c>
      <c r="G472" s="44">
        <v>0</v>
      </c>
    </row>
    <row r="473" spans="1:7" x14ac:dyDescent="0.3">
      <c r="A473" s="30" t="s">
        <v>2535</v>
      </c>
      <c r="B473" s="30" t="s">
        <v>1048</v>
      </c>
      <c r="C473" s="77" t="s">
        <v>300</v>
      </c>
      <c r="D473" s="84" t="s">
        <v>300</v>
      </c>
      <c r="F473" s="44">
        <v>0</v>
      </c>
      <c r="G473" s="44">
        <v>0</v>
      </c>
    </row>
    <row r="474" spans="1:7" x14ac:dyDescent="0.3">
      <c r="A474" s="30" t="s">
        <v>2536</v>
      </c>
      <c r="B474" s="30" t="s">
        <v>1050</v>
      </c>
      <c r="C474" s="77" t="s">
        <v>300</v>
      </c>
      <c r="D474" s="84" t="s">
        <v>300</v>
      </c>
      <c r="F474" s="44">
        <v>0</v>
      </c>
      <c r="G474" s="44">
        <v>0</v>
      </c>
    </row>
    <row r="475" spans="1:7" x14ac:dyDescent="0.3">
      <c r="A475" s="30" t="s">
        <v>2537</v>
      </c>
      <c r="B475" s="30" t="s">
        <v>1052</v>
      </c>
      <c r="C475" s="77" t="s">
        <v>300</v>
      </c>
      <c r="D475" s="84" t="s">
        <v>300</v>
      </c>
      <c r="F475" s="44">
        <v>0</v>
      </c>
      <c r="G475" s="44">
        <v>0</v>
      </c>
    </row>
    <row r="476" spans="1:7" x14ac:dyDescent="0.3">
      <c r="A476" s="30" t="s">
        <v>2538</v>
      </c>
      <c r="B476" s="30" t="s">
        <v>1054</v>
      </c>
      <c r="C476" s="77" t="s">
        <v>300</v>
      </c>
      <c r="D476" s="84" t="s">
        <v>300</v>
      </c>
      <c r="F476" s="44">
        <v>0</v>
      </c>
      <c r="G476" s="44">
        <v>0</v>
      </c>
    </row>
    <row r="477" spans="1:7" x14ac:dyDescent="0.3">
      <c r="A477" s="30" t="s">
        <v>2539</v>
      </c>
      <c r="B477" s="30" t="s">
        <v>1056</v>
      </c>
      <c r="C477" s="77" t="s">
        <v>300</v>
      </c>
      <c r="D477" s="84" t="s">
        <v>300</v>
      </c>
      <c r="F477" s="44">
        <v>0</v>
      </c>
      <c r="G477" s="44">
        <v>0</v>
      </c>
    </row>
    <row r="478" spans="1:7" x14ac:dyDescent="0.3">
      <c r="A478" s="30" t="s">
        <v>2540</v>
      </c>
      <c r="B478" s="46" t="s">
        <v>340</v>
      </c>
      <c r="C478" s="64">
        <v>0</v>
      </c>
      <c r="D478" s="45">
        <v>0</v>
      </c>
      <c r="F478" s="44">
        <f>SUM(F470:F477)</f>
        <v>0</v>
      </c>
      <c r="G478" s="44">
        <f>SUM(G470:G477)</f>
        <v>0</v>
      </c>
    </row>
    <row r="479" spans="1:7" x14ac:dyDescent="0.3">
      <c r="A479" s="30" t="s">
        <v>2541</v>
      </c>
      <c r="B479" s="47" t="s">
        <v>1059</v>
      </c>
      <c r="F479" s="44" t="s">
        <v>2327</v>
      </c>
      <c r="G479" s="44" t="s">
        <v>2327</v>
      </c>
    </row>
    <row r="480" spans="1:7" x14ac:dyDescent="0.3">
      <c r="A480" s="30" t="s">
        <v>2542</v>
      </c>
      <c r="B480" s="47" t="s">
        <v>1061</v>
      </c>
      <c r="F480" s="44" t="s">
        <v>2327</v>
      </c>
      <c r="G480" s="44" t="s">
        <v>2327</v>
      </c>
    </row>
    <row r="481" spans="1:7" x14ac:dyDescent="0.3">
      <c r="A481" s="30" t="s">
        <v>2543</v>
      </c>
      <c r="B481" s="47" t="s">
        <v>1063</v>
      </c>
      <c r="F481" s="44" t="s">
        <v>2327</v>
      </c>
      <c r="G481" s="44" t="s">
        <v>2327</v>
      </c>
    </row>
    <row r="482" spans="1:7" x14ac:dyDescent="0.3">
      <c r="A482" s="30" t="s">
        <v>2544</v>
      </c>
      <c r="B482" s="47" t="s">
        <v>1065</v>
      </c>
      <c r="F482" s="44" t="s">
        <v>2327</v>
      </c>
      <c r="G482" s="44" t="s">
        <v>2327</v>
      </c>
    </row>
    <row r="483" spans="1:7" x14ac:dyDescent="0.3">
      <c r="A483" s="30" t="s">
        <v>2545</v>
      </c>
      <c r="B483" s="47" t="s">
        <v>1067</v>
      </c>
      <c r="F483" s="44" t="s">
        <v>2327</v>
      </c>
      <c r="G483" s="44" t="s">
        <v>2327</v>
      </c>
    </row>
    <row r="484" spans="1:7" x14ac:dyDescent="0.3">
      <c r="A484" s="30" t="s">
        <v>2546</v>
      </c>
      <c r="B484" s="47" t="s">
        <v>1069</v>
      </c>
      <c r="F484" s="44" t="s">
        <v>2327</v>
      </c>
      <c r="G484" s="44" t="s">
        <v>2327</v>
      </c>
    </row>
    <row r="485" spans="1:7" x14ac:dyDescent="0.3">
      <c r="A485" s="30" t="s">
        <v>2547</v>
      </c>
    </row>
    <row r="486" spans="1:7" x14ac:dyDescent="0.3">
      <c r="A486" s="30" t="s">
        <v>2548</v>
      </c>
    </row>
    <row r="487" spans="1:7" x14ac:dyDescent="0.3">
      <c r="A487" s="30" t="s">
        <v>2549</v>
      </c>
    </row>
    <row r="488" spans="1:7" x14ac:dyDescent="0.3">
      <c r="B488" s="39" t="s">
        <v>1330</v>
      </c>
      <c r="C488" s="39" t="s">
        <v>994</v>
      </c>
      <c r="D488" s="39" t="s">
        <v>995</v>
      </c>
      <c r="F488" s="39" t="s">
        <v>793</v>
      </c>
      <c r="G488" s="39" t="s">
        <v>996</v>
      </c>
    </row>
    <row r="489" spans="1:7" x14ac:dyDescent="0.3">
      <c r="A489" s="30" t="s">
        <v>2550</v>
      </c>
      <c r="B489" s="30" t="s">
        <v>1039</v>
      </c>
      <c r="C489" s="81" t="s">
        <v>305</v>
      </c>
    </row>
    <row r="491" spans="1:7" x14ac:dyDescent="0.3">
      <c r="B491" s="30" t="s">
        <v>1040</v>
      </c>
    </row>
    <row r="492" spans="1:7" x14ac:dyDescent="0.3">
      <c r="A492" s="30" t="s">
        <v>2551</v>
      </c>
      <c r="B492" s="30" t="s">
        <v>1042</v>
      </c>
      <c r="C492" s="77" t="s">
        <v>305</v>
      </c>
      <c r="D492" s="84" t="s">
        <v>305</v>
      </c>
      <c r="F492" s="44" t="str">
        <f>IF($C$500=0,"",IF(C492="[for completion]","",IF(C492="","",C492/$C$500)))</f>
        <v/>
      </c>
      <c r="G492" s="44" t="str">
        <f>IF($D$500=0,"",IF(D492="[for completion]","",IF(D492="","",D492/$D$500)))</f>
        <v/>
      </c>
    </row>
    <row r="493" spans="1:7" x14ac:dyDescent="0.3">
      <c r="A493" s="30" t="s">
        <v>2552</v>
      </c>
      <c r="B493" s="30" t="s">
        <v>1044</v>
      </c>
      <c r="C493" s="77" t="s">
        <v>305</v>
      </c>
      <c r="D493" s="84" t="s">
        <v>305</v>
      </c>
      <c r="F493" s="44" t="str">
        <f>IF($C$500=0,"",IF(C493="[for completion]","",IF(C493="","",C493/$C$500)))</f>
        <v/>
      </c>
      <c r="G493" s="44" t="str">
        <f>IF($D$500=0,"",IF(D493="[for completion]","",IF(D493="","",D493/$D$500)))</f>
        <v/>
      </c>
    </row>
    <row r="494" spans="1:7" x14ac:dyDescent="0.3">
      <c r="A494" s="30" t="s">
        <v>2553</v>
      </c>
      <c r="B494" s="30" t="s">
        <v>1046</v>
      </c>
      <c r="C494" s="77" t="s">
        <v>305</v>
      </c>
      <c r="D494" s="84" t="s">
        <v>305</v>
      </c>
      <c r="F494" s="44">
        <v>0</v>
      </c>
      <c r="G494" s="44">
        <v>0</v>
      </c>
    </row>
    <row r="495" spans="1:7" x14ac:dyDescent="0.3">
      <c r="A495" s="30" t="s">
        <v>2554</v>
      </c>
      <c r="B495" s="30" t="s">
        <v>1048</v>
      </c>
      <c r="C495" s="77" t="s">
        <v>305</v>
      </c>
      <c r="D495" s="84" t="s">
        <v>305</v>
      </c>
      <c r="F495" s="44">
        <v>0</v>
      </c>
      <c r="G495" s="44">
        <v>0</v>
      </c>
    </row>
    <row r="496" spans="1:7" x14ac:dyDescent="0.3">
      <c r="A496" s="30" t="s">
        <v>2555</v>
      </c>
      <c r="B496" s="30" t="s">
        <v>1050</v>
      </c>
      <c r="C496" s="77" t="s">
        <v>305</v>
      </c>
      <c r="D496" s="84" t="s">
        <v>305</v>
      </c>
      <c r="F496" s="44">
        <v>0</v>
      </c>
      <c r="G496" s="44">
        <v>0</v>
      </c>
    </row>
    <row r="497" spans="1:7" x14ac:dyDescent="0.3">
      <c r="A497" s="30" t="s">
        <v>2556</v>
      </c>
      <c r="B497" s="30" t="s">
        <v>1052</v>
      </c>
      <c r="C497" s="77" t="s">
        <v>305</v>
      </c>
      <c r="D497" s="84" t="s">
        <v>305</v>
      </c>
      <c r="F497" s="44">
        <v>0</v>
      </c>
      <c r="G497" s="44">
        <v>0</v>
      </c>
    </row>
    <row r="498" spans="1:7" x14ac:dyDescent="0.3">
      <c r="A498" s="30" t="s">
        <v>2557</v>
      </c>
      <c r="B498" s="30" t="s">
        <v>1054</v>
      </c>
      <c r="C498" s="77" t="s">
        <v>305</v>
      </c>
      <c r="D498" s="84" t="s">
        <v>305</v>
      </c>
      <c r="F498" s="44">
        <v>0</v>
      </c>
      <c r="G498" s="44">
        <v>0</v>
      </c>
    </row>
    <row r="499" spans="1:7" x14ac:dyDescent="0.3">
      <c r="A499" s="30" t="s">
        <v>2558</v>
      </c>
      <c r="B499" s="30" t="s">
        <v>1056</v>
      </c>
      <c r="C499" s="77" t="s">
        <v>305</v>
      </c>
      <c r="D499" s="84" t="s">
        <v>305</v>
      </c>
      <c r="F499" s="44">
        <v>0</v>
      </c>
      <c r="G499" s="44">
        <v>0</v>
      </c>
    </row>
    <row r="500" spans="1:7" x14ac:dyDescent="0.3">
      <c r="A500" s="30" t="s">
        <v>2559</v>
      </c>
      <c r="B500" s="46" t="s">
        <v>340</v>
      </c>
      <c r="C500" s="64">
        <v>0</v>
      </c>
      <c r="D500" s="45">
        <v>0</v>
      </c>
      <c r="F500" s="44">
        <f>SUM(F492:F499)</f>
        <v>0</v>
      </c>
      <c r="G500" s="44">
        <f>SUM(G492:G499)</f>
        <v>0</v>
      </c>
    </row>
    <row r="501" spans="1:7" x14ac:dyDescent="0.3">
      <c r="A501" s="30" t="s">
        <v>2560</v>
      </c>
      <c r="B501" s="47" t="s">
        <v>1059</v>
      </c>
      <c r="F501" s="44" t="s">
        <v>2327</v>
      </c>
      <c r="G501" s="44" t="s">
        <v>2327</v>
      </c>
    </row>
    <row r="502" spans="1:7" x14ac:dyDescent="0.3">
      <c r="A502" s="30" t="s">
        <v>2561</v>
      </c>
      <c r="B502" s="47" t="s">
        <v>1061</v>
      </c>
      <c r="F502" s="44" t="s">
        <v>2327</v>
      </c>
      <c r="G502" s="44" t="s">
        <v>2327</v>
      </c>
    </row>
    <row r="503" spans="1:7" x14ac:dyDescent="0.3">
      <c r="A503" s="30" t="s">
        <v>2562</v>
      </c>
      <c r="B503" s="47" t="s">
        <v>1063</v>
      </c>
      <c r="F503" s="44" t="s">
        <v>2327</v>
      </c>
      <c r="G503" s="44" t="s">
        <v>2327</v>
      </c>
    </row>
    <row r="504" spans="1:7" x14ac:dyDescent="0.3">
      <c r="A504" s="30" t="s">
        <v>2563</v>
      </c>
      <c r="B504" s="47" t="s">
        <v>1065</v>
      </c>
      <c r="F504" s="44" t="s">
        <v>2327</v>
      </c>
      <c r="G504" s="44" t="s">
        <v>2327</v>
      </c>
    </row>
    <row r="505" spans="1:7" x14ac:dyDescent="0.3">
      <c r="A505" s="30" t="s">
        <v>2564</v>
      </c>
      <c r="B505" s="47" t="s">
        <v>1067</v>
      </c>
      <c r="F505" s="44" t="s">
        <v>2327</v>
      </c>
      <c r="G505" s="44" t="s">
        <v>2327</v>
      </c>
    </row>
    <row r="506" spans="1:7" x14ac:dyDescent="0.3">
      <c r="A506" s="30" t="s">
        <v>2565</v>
      </c>
      <c r="B506" s="47" t="s">
        <v>1069</v>
      </c>
      <c r="F506" s="44" t="s">
        <v>2327</v>
      </c>
      <c r="G506" s="44" t="s">
        <v>2327</v>
      </c>
    </row>
    <row r="507" spans="1:7" x14ac:dyDescent="0.3">
      <c r="A507" s="30" t="s">
        <v>2566</v>
      </c>
    </row>
    <row r="508" spans="1:7" x14ac:dyDescent="0.3">
      <c r="A508" s="30" t="s">
        <v>2567</v>
      </c>
    </row>
    <row r="509" spans="1:7" x14ac:dyDescent="0.3">
      <c r="A509" s="30" t="s">
        <v>2568</v>
      </c>
    </row>
    <row r="510" spans="1:7" x14ac:dyDescent="0.3">
      <c r="B510" s="39" t="s">
        <v>1350</v>
      </c>
      <c r="C510" s="39" t="s">
        <v>1351</v>
      </c>
      <c r="D510" s="39" t="s">
        <v>2569</v>
      </c>
    </row>
    <row r="511" spans="1:7" x14ac:dyDescent="0.3">
      <c r="A511" s="30" t="s">
        <v>2570</v>
      </c>
      <c r="B511" s="30" t="s">
        <v>1353</v>
      </c>
      <c r="C511" s="81" t="s">
        <v>300</v>
      </c>
      <c r="D511" s="81" t="s">
        <v>300</v>
      </c>
    </row>
    <row r="512" spans="1:7" x14ac:dyDescent="0.3">
      <c r="A512" s="30" t="s">
        <v>2571</v>
      </c>
      <c r="B512" s="30" t="s">
        <v>1355</v>
      </c>
      <c r="C512" s="81" t="s">
        <v>300</v>
      </c>
      <c r="D512" s="81" t="s">
        <v>300</v>
      </c>
    </row>
    <row r="513" spans="1:4" x14ac:dyDescent="0.3">
      <c r="A513" s="30" t="s">
        <v>2572</v>
      </c>
      <c r="B513" s="30" t="s">
        <v>1357</v>
      </c>
      <c r="C513" s="81" t="s">
        <v>300</v>
      </c>
      <c r="D513" s="81" t="s">
        <v>300</v>
      </c>
    </row>
    <row r="514" spans="1:4" x14ac:dyDescent="0.3">
      <c r="A514" s="30" t="s">
        <v>2573</v>
      </c>
      <c r="B514" s="30" t="s">
        <v>1359</v>
      </c>
      <c r="C514" s="81" t="s">
        <v>300</v>
      </c>
      <c r="D514" s="81" t="s">
        <v>300</v>
      </c>
    </row>
    <row r="515" spans="1:4" x14ac:dyDescent="0.3">
      <c r="A515" s="30" t="s">
        <v>2574</v>
      </c>
      <c r="B515" s="30" t="s">
        <v>1361</v>
      </c>
      <c r="C515" s="81" t="s">
        <v>300</v>
      </c>
      <c r="D515" s="81" t="s">
        <v>300</v>
      </c>
    </row>
    <row r="516" spans="1:4" x14ac:dyDescent="0.3">
      <c r="A516" s="30" t="s">
        <v>2575</v>
      </c>
      <c r="B516" s="30" t="s">
        <v>1363</v>
      </c>
      <c r="C516" s="81" t="s">
        <v>300</v>
      </c>
      <c r="D516" s="81" t="s">
        <v>300</v>
      </c>
    </row>
    <row r="517" spans="1:4" x14ac:dyDescent="0.3">
      <c r="A517" s="30" t="s">
        <v>2576</v>
      </c>
      <c r="B517" s="30" t="s">
        <v>1365</v>
      </c>
      <c r="C517" s="81" t="s">
        <v>300</v>
      </c>
      <c r="D517" s="81" t="s">
        <v>300</v>
      </c>
    </row>
    <row r="518" spans="1:4" x14ac:dyDescent="0.3">
      <c r="A518" s="30" t="s">
        <v>2577</v>
      </c>
      <c r="B518" s="30" t="s">
        <v>2578</v>
      </c>
      <c r="C518" s="81" t="s">
        <v>300</v>
      </c>
      <c r="D518" s="81" t="s">
        <v>300</v>
      </c>
    </row>
    <row r="519" spans="1:4" x14ac:dyDescent="0.3">
      <c r="A519" s="30" t="s">
        <v>2579</v>
      </c>
      <c r="B519" s="30" t="s">
        <v>2580</v>
      </c>
      <c r="C519" s="81" t="s">
        <v>300</v>
      </c>
      <c r="D519" s="81" t="s">
        <v>300</v>
      </c>
    </row>
    <row r="520" spans="1:4" x14ac:dyDescent="0.3">
      <c r="A520" s="30" t="s">
        <v>2581</v>
      </c>
      <c r="B520" s="30" t="s">
        <v>2582</v>
      </c>
      <c r="C520" s="81" t="s">
        <v>300</v>
      </c>
      <c r="D520" s="81" t="s">
        <v>300</v>
      </c>
    </row>
    <row r="521" spans="1:4" x14ac:dyDescent="0.3">
      <c r="A521" s="30" t="s">
        <v>2583</v>
      </c>
      <c r="B521" s="30" t="s">
        <v>1367</v>
      </c>
      <c r="C521" s="81" t="s">
        <v>300</v>
      </c>
      <c r="D521" s="81" t="s">
        <v>300</v>
      </c>
    </row>
    <row r="522" spans="1:4" x14ac:dyDescent="0.3">
      <c r="A522" s="30" t="s">
        <v>2584</v>
      </c>
      <c r="B522" s="30" t="s">
        <v>1369</v>
      </c>
      <c r="C522" s="81" t="s">
        <v>300</v>
      </c>
      <c r="D522" s="81" t="s">
        <v>300</v>
      </c>
    </row>
    <row r="523" spans="1:4" x14ac:dyDescent="0.3">
      <c r="A523" s="30" t="s">
        <v>2585</v>
      </c>
      <c r="B523" s="30" t="s">
        <v>338</v>
      </c>
      <c r="C523" s="81" t="s">
        <v>300</v>
      </c>
      <c r="D523" s="81" t="s">
        <v>300</v>
      </c>
    </row>
    <row r="524" spans="1:4" x14ac:dyDescent="0.3">
      <c r="A524" s="30" t="s">
        <v>2586</v>
      </c>
      <c r="B524" s="47" t="s">
        <v>2587</v>
      </c>
    </row>
    <row r="525" spans="1:4" x14ac:dyDescent="0.3">
      <c r="A525" s="30" t="s">
        <v>2588</v>
      </c>
      <c r="B525" s="47" t="s">
        <v>342</v>
      </c>
    </row>
    <row r="526" spans="1:4" x14ac:dyDescent="0.3">
      <c r="A526" s="30" t="s">
        <v>2589</v>
      </c>
      <c r="B526" s="47" t="s">
        <v>342</v>
      </c>
    </row>
    <row r="527" spans="1:4" x14ac:dyDescent="0.3">
      <c r="A527" s="30" t="s">
        <v>2590</v>
      </c>
      <c r="B527" s="47" t="s">
        <v>342</v>
      </c>
    </row>
    <row r="528" spans="1:4" x14ac:dyDescent="0.3">
      <c r="A528" s="30" t="s">
        <v>2591</v>
      </c>
      <c r="B528" s="47" t="s">
        <v>342</v>
      </c>
    </row>
    <row r="529" spans="1:7" x14ac:dyDescent="0.3">
      <c r="A529" s="30" t="s">
        <v>2592</v>
      </c>
      <c r="B529" s="47" t="s">
        <v>342</v>
      </c>
    </row>
    <row r="530" spans="1:7" x14ac:dyDescent="0.3">
      <c r="A530" s="30" t="s">
        <v>2593</v>
      </c>
      <c r="B530" s="47" t="s">
        <v>342</v>
      </c>
    </row>
    <row r="531" spans="1:7" x14ac:dyDescent="0.3">
      <c r="A531" s="30" t="s">
        <v>2594</v>
      </c>
      <c r="B531" s="47" t="s">
        <v>342</v>
      </c>
    </row>
    <row r="532" spans="1:7" x14ac:dyDescent="0.3">
      <c r="A532" s="30" t="s">
        <v>2595</v>
      </c>
      <c r="B532" s="47" t="s">
        <v>342</v>
      </c>
    </row>
    <row r="533" spans="1:7" x14ac:dyDescent="0.3">
      <c r="A533" s="30" t="s">
        <v>2596</v>
      </c>
      <c r="B533" s="47" t="s">
        <v>342</v>
      </c>
    </row>
    <row r="534" spans="1:7" x14ac:dyDescent="0.3">
      <c r="A534" s="30" t="s">
        <v>2597</v>
      </c>
      <c r="B534" s="47" t="s">
        <v>342</v>
      </c>
    </row>
    <row r="535" spans="1:7" x14ac:dyDescent="0.3">
      <c r="A535" s="30" t="s">
        <v>2598</v>
      </c>
      <c r="B535" s="47" t="s">
        <v>342</v>
      </c>
    </row>
    <row r="536" spans="1:7" x14ac:dyDescent="0.3">
      <c r="A536" s="30" t="s">
        <v>2599</v>
      </c>
      <c r="B536" s="47" t="s">
        <v>342</v>
      </c>
    </row>
    <row r="537" spans="1:7" x14ac:dyDescent="0.3">
      <c r="A537" s="30" t="s">
        <v>2600</v>
      </c>
      <c r="B537" s="47" t="s">
        <v>342</v>
      </c>
    </row>
    <row r="538" spans="1:7" x14ac:dyDescent="0.3">
      <c r="B538" s="39" t="s">
        <v>2601</v>
      </c>
      <c r="C538" s="39" t="s">
        <v>297</v>
      </c>
      <c r="D538" s="39" t="s">
        <v>1390</v>
      </c>
      <c r="F538" s="39" t="s">
        <v>793</v>
      </c>
      <c r="G538" s="39" t="s">
        <v>1391</v>
      </c>
    </row>
    <row r="539" spans="1:7" x14ac:dyDescent="0.3">
      <c r="A539" s="30" t="s">
        <v>2602</v>
      </c>
      <c r="B539" s="30" t="s">
        <v>1136</v>
      </c>
      <c r="C539" s="83" t="s">
        <v>300</v>
      </c>
      <c r="D539" s="83" t="s">
        <v>300</v>
      </c>
      <c r="F539" s="44" t="str">
        <f>IF($C$557=0,"",IF(C539="[for completion]","",IF(C539="","",C539/$C$557)))</f>
        <v/>
      </c>
      <c r="G539" s="44" t="str">
        <f>IF($D$557=0,"",IF(D539="[for completion]","",IF(D539="","",D539/$D$557)))</f>
        <v/>
      </c>
    </row>
    <row r="540" spans="1:7" x14ac:dyDescent="0.3">
      <c r="A540" s="30" t="s">
        <v>2603</v>
      </c>
      <c r="B540" s="30" t="s">
        <v>1136</v>
      </c>
      <c r="C540" s="83" t="s">
        <v>300</v>
      </c>
      <c r="D540" s="83" t="s">
        <v>300</v>
      </c>
      <c r="F540" s="44" t="str">
        <f>IF($C$557=0,"",IF(C540="[for completion]","",IF(C540="","",C540/$C$557)))</f>
        <v/>
      </c>
      <c r="G540" s="44" t="str">
        <f>IF($D$557=0,"",IF(D540="[for completion]","",IF(D540="","",D540/$D$557)))</f>
        <v/>
      </c>
    </row>
    <row r="541" spans="1:7" x14ac:dyDescent="0.3">
      <c r="A541" s="30" t="s">
        <v>2604</v>
      </c>
      <c r="B541" s="30" t="s">
        <v>1136</v>
      </c>
      <c r="C541" s="83" t="s">
        <v>300</v>
      </c>
      <c r="D541" s="83" t="s">
        <v>300</v>
      </c>
      <c r="F541" s="44">
        <v>0</v>
      </c>
      <c r="G541" s="44">
        <v>0</v>
      </c>
    </row>
    <row r="542" spans="1:7" x14ac:dyDescent="0.3">
      <c r="A542" s="30" t="s">
        <v>2605</v>
      </c>
      <c r="B542" s="30" t="s">
        <v>1136</v>
      </c>
      <c r="C542" s="83" t="s">
        <v>300</v>
      </c>
      <c r="D542" s="83" t="s">
        <v>300</v>
      </c>
      <c r="F542" s="44">
        <v>0</v>
      </c>
      <c r="G542" s="44">
        <v>0</v>
      </c>
    </row>
    <row r="543" spans="1:7" x14ac:dyDescent="0.3">
      <c r="A543" s="30" t="s">
        <v>2606</v>
      </c>
      <c r="B543" s="30" t="s">
        <v>1136</v>
      </c>
      <c r="C543" s="83" t="s">
        <v>300</v>
      </c>
      <c r="D543" s="83" t="s">
        <v>300</v>
      </c>
      <c r="F543" s="44">
        <v>0</v>
      </c>
      <c r="G543" s="44">
        <v>0</v>
      </c>
    </row>
    <row r="544" spans="1:7" x14ac:dyDescent="0.3">
      <c r="A544" s="30" t="s">
        <v>2607</v>
      </c>
      <c r="B544" s="30" t="s">
        <v>1136</v>
      </c>
      <c r="C544" s="83" t="s">
        <v>300</v>
      </c>
      <c r="D544" s="83" t="s">
        <v>300</v>
      </c>
      <c r="F544" s="44">
        <v>0</v>
      </c>
      <c r="G544" s="44">
        <v>0</v>
      </c>
    </row>
    <row r="545" spans="1:7" x14ac:dyDescent="0.3">
      <c r="A545" s="30" t="s">
        <v>2608</v>
      </c>
      <c r="B545" s="30" t="s">
        <v>1136</v>
      </c>
      <c r="C545" s="83" t="s">
        <v>300</v>
      </c>
      <c r="D545" s="83" t="s">
        <v>300</v>
      </c>
      <c r="F545" s="44">
        <v>0</v>
      </c>
      <c r="G545" s="44">
        <v>0</v>
      </c>
    </row>
    <row r="546" spans="1:7" x14ac:dyDescent="0.3">
      <c r="A546" s="30" t="s">
        <v>2609</v>
      </c>
      <c r="B546" s="30" t="s">
        <v>1136</v>
      </c>
      <c r="C546" s="83" t="s">
        <v>300</v>
      </c>
      <c r="D546" s="83" t="s">
        <v>300</v>
      </c>
      <c r="F546" s="44">
        <v>0</v>
      </c>
      <c r="G546" s="44">
        <v>0</v>
      </c>
    </row>
    <row r="547" spans="1:7" x14ac:dyDescent="0.3">
      <c r="A547" s="30" t="s">
        <v>2610</v>
      </c>
      <c r="B547" s="30" t="s">
        <v>1136</v>
      </c>
      <c r="C547" s="83" t="s">
        <v>300</v>
      </c>
      <c r="D547" s="83" t="s">
        <v>300</v>
      </c>
      <c r="F547" s="44">
        <v>0</v>
      </c>
      <c r="G547" s="44">
        <v>0</v>
      </c>
    </row>
    <row r="548" spans="1:7" x14ac:dyDescent="0.3">
      <c r="A548" s="30" t="s">
        <v>2611</v>
      </c>
      <c r="B548" s="30" t="s">
        <v>1136</v>
      </c>
      <c r="C548" s="83" t="s">
        <v>300</v>
      </c>
      <c r="D548" s="83" t="s">
        <v>300</v>
      </c>
      <c r="F548" s="44">
        <v>0</v>
      </c>
      <c r="G548" s="44">
        <v>0</v>
      </c>
    </row>
    <row r="549" spans="1:7" x14ac:dyDescent="0.3">
      <c r="A549" s="30" t="s">
        <v>2612</v>
      </c>
      <c r="B549" s="30" t="s">
        <v>1136</v>
      </c>
      <c r="C549" s="83" t="s">
        <v>300</v>
      </c>
      <c r="D549" s="83" t="s">
        <v>300</v>
      </c>
      <c r="F549" s="44">
        <v>0</v>
      </c>
      <c r="G549" s="44">
        <v>0</v>
      </c>
    </row>
    <row r="550" spans="1:7" x14ac:dyDescent="0.3">
      <c r="A550" s="30" t="s">
        <v>2613</v>
      </c>
      <c r="B550" s="30" t="s">
        <v>1136</v>
      </c>
      <c r="C550" s="83" t="s">
        <v>300</v>
      </c>
      <c r="D550" s="83" t="s">
        <v>300</v>
      </c>
      <c r="F550" s="44">
        <v>0</v>
      </c>
      <c r="G550" s="44">
        <v>0</v>
      </c>
    </row>
    <row r="551" spans="1:7" x14ac:dyDescent="0.3">
      <c r="A551" s="30" t="s">
        <v>2614</v>
      </c>
      <c r="B551" s="30" t="s">
        <v>1136</v>
      </c>
      <c r="C551" s="83" t="s">
        <v>300</v>
      </c>
      <c r="D551" s="83" t="s">
        <v>300</v>
      </c>
      <c r="F551" s="44">
        <v>0</v>
      </c>
      <c r="G551" s="44">
        <v>0</v>
      </c>
    </row>
    <row r="552" spans="1:7" x14ac:dyDescent="0.3">
      <c r="A552" s="30" t="s">
        <v>2615</v>
      </c>
      <c r="B552" s="30" t="s">
        <v>1136</v>
      </c>
      <c r="C552" s="83" t="s">
        <v>300</v>
      </c>
      <c r="D552" s="83" t="s">
        <v>300</v>
      </c>
      <c r="F552" s="44">
        <v>0</v>
      </c>
      <c r="G552" s="44">
        <v>0</v>
      </c>
    </row>
    <row r="553" spans="1:7" x14ac:dyDescent="0.3">
      <c r="A553" s="30" t="s">
        <v>2616</v>
      </c>
      <c r="B553" s="30" t="s">
        <v>1136</v>
      </c>
      <c r="C553" s="83" t="s">
        <v>300</v>
      </c>
      <c r="D553" s="83" t="s">
        <v>300</v>
      </c>
      <c r="F553" s="44">
        <v>0</v>
      </c>
      <c r="G553" s="44">
        <v>0</v>
      </c>
    </row>
    <row r="554" spans="1:7" x14ac:dyDescent="0.3">
      <c r="A554" s="30" t="s">
        <v>2617</v>
      </c>
      <c r="B554" s="30" t="s">
        <v>1136</v>
      </c>
      <c r="C554" s="83" t="s">
        <v>300</v>
      </c>
      <c r="D554" s="83" t="s">
        <v>300</v>
      </c>
      <c r="F554" s="44">
        <v>0</v>
      </c>
      <c r="G554" s="44">
        <v>0</v>
      </c>
    </row>
    <row r="555" spans="1:7" x14ac:dyDescent="0.3">
      <c r="A555" s="30" t="s">
        <v>2618</v>
      </c>
      <c r="B555" s="30" t="s">
        <v>1136</v>
      </c>
      <c r="C555" s="83" t="s">
        <v>300</v>
      </c>
      <c r="D555" s="83" t="s">
        <v>300</v>
      </c>
      <c r="F555" s="44">
        <v>0</v>
      </c>
      <c r="G555" s="44">
        <v>0</v>
      </c>
    </row>
    <row r="556" spans="1:7" x14ac:dyDescent="0.3">
      <c r="A556" s="30" t="s">
        <v>2619</v>
      </c>
      <c r="B556" s="30" t="s">
        <v>1154</v>
      </c>
      <c r="C556" s="83" t="s">
        <v>300</v>
      </c>
      <c r="D556" s="83" t="s">
        <v>300</v>
      </c>
      <c r="F556" s="44">
        <v>0</v>
      </c>
      <c r="G556" s="44">
        <v>0</v>
      </c>
    </row>
    <row r="557" spans="1:7" x14ac:dyDescent="0.3">
      <c r="A557" s="30" t="s">
        <v>2620</v>
      </c>
      <c r="B557" s="30" t="s">
        <v>340</v>
      </c>
      <c r="C557" s="64">
        <v>0</v>
      </c>
      <c r="D557" s="45">
        <v>0</v>
      </c>
      <c r="F557" s="44">
        <f>SUM(F539:F556)</f>
        <v>0</v>
      </c>
      <c r="G557" s="44">
        <f>SUM(G539:G556)</f>
        <v>0</v>
      </c>
    </row>
    <row r="558" spans="1:7" x14ac:dyDescent="0.3">
      <c r="A558" s="30" t="s">
        <v>2621</v>
      </c>
    </row>
    <row r="559" spans="1:7" x14ac:dyDescent="0.3">
      <c r="A559" s="30" t="s">
        <v>2622</v>
      </c>
    </row>
    <row r="560" spans="1:7" x14ac:dyDescent="0.3">
      <c r="A560" s="30" t="s">
        <v>2623</v>
      </c>
    </row>
    <row r="561" spans="1:7" x14ac:dyDescent="0.3">
      <c r="B561" s="39" t="s">
        <v>2624</v>
      </c>
      <c r="C561" s="39" t="s">
        <v>297</v>
      </c>
      <c r="D561" s="39" t="s">
        <v>1133</v>
      </c>
      <c r="F561" s="39" t="s">
        <v>793</v>
      </c>
      <c r="G561" s="39" t="s">
        <v>2625</v>
      </c>
    </row>
    <row r="562" spans="1:7" x14ac:dyDescent="0.3">
      <c r="A562" s="30" t="s">
        <v>2626</v>
      </c>
      <c r="B562" s="30" t="s">
        <v>1136</v>
      </c>
      <c r="C562" s="77" t="s">
        <v>300</v>
      </c>
      <c r="D562" s="84" t="s">
        <v>300</v>
      </c>
      <c r="F562" s="44" t="str">
        <f>IF($C$580=0,"",IF(C562="[for completion]","",IF(C562="","",C562/$C$580)))</f>
        <v/>
      </c>
      <c r="G562" s="44" t="str">
        <f>IF($D$580=0,"",IF(D562="[for completion]","",IF(D562="","",D562/$D$580)))</f>
        <v/>
      </c>
    </row>
    <row r="563" spans="1:7" x14ac:dyDescent="0.3">
      <c r="A563" s="30" t="s">
        <v>2627</v>
      </c>
      <c r="B563" s="30" t="s">
        <v>1136</v>
      </c>
      <c r="C563" s="77" t="s">
        <v>300</v>
      </c>
      <c r="D563" s="84" t="s">
        <v>300</v>
      </c>
      <c r="F563" s="44" t="str">
        <f>IF($C$580=0,"",IF(C563="[for completion]","",IF(C563="","",C563/$C$580)))</f>
        <v/>
      </c>
      <c r="G563" s="44" t="str">
        <f>IF($D$580=0,"",IF(D563="[for completion]","",IF(D563="","",D563/$D$580)))</f>
        <v/>
      </c>
    </row>
    <row r="564" spans="1:7" x14ac:dyDescent="0.3">
      <c r="A564" s="30" t="s">
        <v>2628</v>
      </c>
      <c r="B564" s="30" t="s">
        <v>1136</v>
      </c>
      <c r="C564" s="77" t="s">
        <v>300</v>
      </c>
      <c r="D564" s="84" t="s">
        <v>300</v>
      </c>
      <c r="F564" s="44">
        <v>0</v>
      </c>
      <c r="G564" s="44">
        <v>0</v>
      </c>
    </row>
    <row r="565" spans="1:7" x14ac:dyDescent="0.3">
      <c r="A565" s="30" t="s">
        <v>2629</v>
      </c>
      <c r="B565" s="30" t="s">
        <v>1136</v>
      </c>
      <c r="C565" s="77" t="s">
        <v>300</v>
      </c>
      <c r="D565" s="84" t="s">
        <v>300</v>
      </c>
      <c r="F565" s="44">
        <v>0</v>
      </c>
      <c r="G565" s="44">
        <v>0</v>
      </c>
    </row>
    <row r="566" spans="1:7" x14ac:dyDescent="0.3">
      <c r="A566" s="30" t="s">
        <v>2630</v>
      </c>
      <c r="B566" s="30" t="s">
        <v>1136</v>
      </c>
      <c r="C566" s="77" t="s">
        <v>300</v>
      </c>
      <c r="D566" s="84" t="s">
        <v>300</v>
      </c>
      <c r="F566" s="44">
        <v>0</v>
      </c>
      <c r="G566" s="44">
        <v>0</v>
      </c>
    </row>
    <row r="567" spans="1:7" x14ac:dyDescent="0.3">
      <c r="A567" s="30" t="s">
        <v>2631</v>
      </c>
      <c r="B567" s="30" t="s">
        <v>1136</v>
      </c>
      <c r="C567" s="77" t="s">
        <v>300</v>
      </c>
      <c r="D567" s="84" t="s">
        <v>300</v>
      </c>
      <c r="F567" s="44">
        <v>0</v>
      </c>
      <c r="G567" s="44">
        <v>0</v>
      </c>
    </row>
    <row r="568" spans="1:7" x14ac:dyDescent="0.3">
      <c r="A568" s="30" t="s">
        <v>2632</v>
      </c>
      <c r="B568" s="30" t="s">
        <v>1136</v>
      </c>
      <c r="C568" s="77" t="s">
        <v>300</v>
      </c>
      <c r="D568" s="84" t="s">
        <v>300</v>
      </c>
      <c r="F568" s="44">
        <v>0</v>
      </c>
      <c r="G568" s="44">
        <v>0</v>
      </c>
    </row>
    <row r="569" spans="1:7" x14ac:dyDescent="0.3">
      <c r="A569" s="30" t="s">
        <v>2633</v>
      </c>
      <c r="B569" s="30" t="s">
        <v>1136</v>
      </c>
      <c r="C569" s="77" t="s">
        <v>300</v>
      </c>
      <c r="D569" s="84" t="s">
        <v>300</v>
      </c>
      <c r="F569" s="44">
        <v>0</v>
      </c>
      <c r="G569" s="44">
        <v>0</v>
      </c>
    </row>
    <row r="570" spans="1:7" x14ac:dyDescent="0.3">
      <c r="A570" s="30" t="s">
        <v>2634</v>
      </c>
      <c r="B570" s="30" t="s">
        <v>1136</v>
      </c>
      <c r="C570" s="77" t="s">
        <v>300</v>
      </c>
      <c r="D570" s="84" t="s">
        <v>300</v>
      </c>
      <c r="F570" s="44">
        <v>0</v>
      </c>
      <c r="G570" s="44">
        <v>0</v>
      </c>
    </row>
    <row r="571" spans="1:7" x14ac:dyDescent="0.3">
      <c r="A571" s="30" t="s">
        <v>2635</v>
      </c>
      <c r="B571" s="30" t="s">
        <v>1136</v>
      </c>
      <c r="C571" s="77" t="s">
        <v>300</v>
      </c>
      <c r="D571" s="84" t="s">
        <v>300</v>
      </c>
      <c r="F571" s="44">
        <v>0</v>
      </c>
      <c r="G571" s="44">
        <v>0</v>
      </c>
    </row>
    <row r="572" spans="1:7" x14ac:dyDescent="0.3">
      <c r="A572" s="30" t="s">
        <v>2636</v>
      </c>
      <c r="B572" s="30" t="s">
        <v>1136</v>
      </c>
      <c r="C572" s="77" t="s">
        <v>300</v>
      </c>
      <c r="D572" s="84" t="s">
        <v>300</v>
      </c>
      <c r="F572" s="44">
        <v>0</v>
      </c>
      <c r="G572" s="44">
        <v>0</v>
      </c>
    </row>
    <row r="573" spans="1:7" x14ac:dyDescent="0.3">
      <c r="A573" s="30" t="s">
        <v>2637</v>
      </c>
      <c r="B573" s="30" t="s">
        <v>1136</v>
      </c>
      <c r="C573" s="77" t="s">
        <v>300</v>
      </c>
      <c r="D573" s="84" t="s">
        <v>300</v>
      </c>
      <c r="F573" s="44">
        <v>0</v>
      </c>
      <c r="G573" s="44">
        <v>0</v>
      </c>
    </row>
    <row r="574" spans="1:7" x14ac:dyDescent="0.3">
      <c r="A574" s="30" t="s">
        <v>2638</v>
      </c>
      <c r="B574" s="30" t="s">
        <v>1136</v>
      </c>
      <c r="C574" s="77" t="s">
        <v>300</v>
      </c>
      <c r="D574" s="84" t="s">
        <v>300</v>
      </c>
      <c r="F574" s="44">
        <v>0</v>
      </c>
      <c r="G574" s="44">
        <v>0</v>
      </c>
    </row>
    <row r="575" spans="1:7" x14ac:dyDescent="0.3">
      <c r="A575" s="30" t="s">
        <v>2639</v>
      </c>
      <c r="B575" s="30" t="s">
        <v>1136</v>
      </c>
      <c r="C575" s="77" t="s">
        <v>300</v>
      </c>
      <c r="D575" s="84" t="s">
        <v>300</v>
      </c>
      <c r="F575" s="44">
        <v>0</v>
      </c>
      <c r="G575" s="44">
        <v>0</v>
      </c>
    </row>
    <row r="576" spans="1:7" x14ac:dyDescent="0.3">
      <c r="A576" s="30" t="s">
        <v>2640</v>
      </c>
      <c r="B576" s="30" t="s">
        <v>1136</v>
      </c>
      <c r="C576" s="77" t="s">
        <v>300</v>
      </c>
      <c r="D576" s="84" t="s">
        <v>300</v>
      </c>
      <c r="F576" s="44">
        <v>0</v>
      </c>
      <c r="G576" s="44">
        <v>0</v>
      </c>
    </row>
    <row r="577" spans="1:7" x14ac:dyDescent="0.3">
      <c r="A577" s="30" t="s">
        <v>2641</v>
      </c>
      <c r="B577" s="30" t="s">
        <v>1136</v>
      </c>
      <c r="C577" s="77" t="s">
        <v>300</v>
      </c>
      <c r="D577" s="84" t="s">
        <v>300</v>
      </c>
      <c r="F577" s="44">
        <v>0</v>
      </c>
      <c r="G577" s="44">
        <v>0</v>
      </c>
    </row>
    <row r="578" spans="1:7" x14ac:dyDescent="0.3">
      <c r="A578" s="30" t="s">
        <v>2642</v>
      </c>
      <c r="B578" s="30" t="s">
        <v>1136</v>
      </c>
      <c r="C578" s="77" t="s">
        <v>300</v>
      </c>
      <c r="D578" s="84" t="s">
        <v>300</v>
      </c>
      <c r="F578" s="44">
        <v>0</v>
      </c>
      <c r="G578" s="44">
        <v>0</v>
      </c>
    </row>
    <row r="579" spans="1:7" x14ac:dyDescent="0.3">
      <c r="A579" s="30" t="s">
        <v>2643</v>
      </c>
      <c r="B579" s="30" t="s">
        <v>1154</v>
      </c>
      <c r="C579" s="77" t="s">
        <v>300</v>
      </c>
      <c r="D579" s="84" t="s">
        <v>300</v>
      </c>
      <c r="F579" s="44">
        <v>0</v>
      </c>
      <c r="G579" s="44">
        <v>0</v>
      </c>
    </row>
    <row r="580" spans="1:7" x14ac:dyDescent="0.3">
      <c r="A580" s="30" t="s">
        <v>2644</v>
      </c>
      <c r="B580" s="30" t="s">
        <v>340</v>
      </c>
      <c r="C580" s="64">
        <f>SUM(C562:C579)</f>
        <v>0</v>
      </c>
      <c r="D580" s="45">
        <f>SUM(D562:D579)</f>
        <v>0</v>
      </c>
      <c r="F580" s="44">
        <f>SUM(F562:F579)</f>
        <v>0</v>
      </c>
      <c r="G580" s="44">
        <f>SUM(G562:G579)</f>
        <v>0</v>
      </c>
    </row>
    <row r="581" spans="1:7" x14ac:dyDescent="0.3">
      <c r="B581" s="39" t="s">
        <v>2645</v>
      </c>
      <c r="C581" s="39" t="s">
        <v>297</v>
      </c>
      <c r="D581" s="39" t="s">
        <v>1390</v>
      </c>
      <c r="F581" s="39" t="s">
        <v>793</v>
      </c>
      <c r="G581" s="39" t="s">
        <v>1391</v>
      </c>
    </row>
    <row r="582" spans="1:7" x14ac:dyDescent="0.3">
      <c r="A582" s="30" t="s">
        <v>2646</v>
      </c>
      <c r="B582" s="30" t="s">
        <v>1184</v>
      </c>
      <c r="C582" s="83" t="s">
        <v>300</v>
      </c>
      <c r="D582" s="83" t="s">
        <v>300</v>
      </c>
      <c r="F582" s="44" t="str">
        <f>IF($C$592=0,"",IF(C582="[for completion]","",IF(C582="","",C582/$C$592)))</f>
        <v/>
      </c>
      <c r="G582" s="44" t="str">
        <f>IF($D$592=0,"",IF(D582="[for completion]","",IF(D582="","",D582/$D$592)))</f>
        <v/>
      </c>
    </row>
    <row r="583" spans="1:7" x14ac:dyDescent="0.3">
      <c r="A583" s="30" t="s">
        <v>2647</v>
      </c>
      <c r="B583" s="30" t="s">
        <v>1186</v>
      </c>
      <c r="C583" s="83" t="s">
        <v>300</v>
      </c>
      <c r="D583" s="83" t="s">
        <v>300</v>
      </c>
      <c r="F583" s="44" t="str">
        <f>IF($C$592=0,"",IF(C583="[for completion]","",IF(C583="","",C583/$C$592)))</f>
        <v/>
      </c>
      <c r="G583" s="44" t="str">
        <f>IF($D$592=0,"",IF(D583="[for completion]","",IF(D583="","",D583/$D$592)))</f>
        <v/>
      </c>
    </row>
    <row r="584" spans="1:7" x14ac:dyDescent="0.3">
      <c r="A584" s="30" t="s">
        <v>2648</v>
      </c>
      <c r="B584" s="30" t="s">
        <v>1188</v>
      </c>
      <c r="C584" s="83" t="s">
        <v>300</v>
      </c>
      <c r="D584" s="83" t="s">
        <v>300</v>
      </c>
      <c r="F584" s="44">
        <v>0</v>
      </c>
      <c r="G584" s="44">
        <v>0</v>
      </c>
    </row>
    <row r="585" spans="1:7" x14ac:dyDescent="0.3">
      <c r="A585" s="30" t="s">
        <v>2649</v>
      </c>
      <c r="B585" s="30" t="s">
        <v>1190</v>
      </c>
      <c r="C585" s="83" t="s">
        <v>300</v>
      </c>
      <c r="D585" s="83" t="s">
        <v>300</v>
      </c>
      <c r="F585" s="44">
        <v>0</v>
      </c>
      <c r="G585" s="44">
        <v>0</v>
      </c>
    </row>
    <row r="586" spans="1:7" x14ac:dyDescent="0.3">
      <c r="A586" s="30" t="s">
        <v>2650</v>
      </c>
      <c r="B586" s="30" t="s">
        <v>1192</v>
      </c>
      <c r="C586" s="83" t="s">
        <v>300</v>
      </c>
      <c r="D586" s="83" t="s">
        <v>300</v>
      </c>
      <c r="F586" s="44">
        <v>0</v>
      </c>
      <c r="G586" s="44">
        <v>0</v>
      </c>
    </row>
    <row r="587" spans="1:7" x14ac:dyDescent="0.3">
      <c r="A587" s="30" t="s">
        <v>2651</v>
      </c>
      <c r="B587" s="30" t="s">
        <v>1194</v>
      </c>
      <c r="C587" s="83" t="s">
        <v>300</v>
      </c>
      <c r="D587" s="83" t="s">
        <v>300</v>
      </c>
      <c r="F587" s="44">
        <v>0</v>
      </c>
      <c r="G587" s="44">
        <v>0</v>
      </c>
    </row>
    <row r="588" spans="1:7" x14ac:dyDescent="0.3">
      <c r="A588" s="30" t="s">
        <v>2652</v>
      </c>
      <c r="B588" s="30" t="s">
        <v>1196</v>
      </c>
      <c r="C588" s="83" t="s">
        <v>300</v>
      </c>
      <c r="D588" s="83" t="s">
        <v>300</v>
      </c>
      <c r="F588" s="44">
        <v>0</v>
      </c>
      <c r="G588" s="44">
        <v>0</v>
      </c>
    </row>
    <row r="589" spans="1:7" x14ac:dyDescent="0.3">
      <c r="A589" s="30" t="s">
        <v>2653</v>
      </c>
      <c r="B589" s="30" t="s">
        <v>1198</v>
      </c>
      <c r="C589" s="83" t="s">
        <v>300</v>
      </c>
      <c r="D589" s="83" t="s">
        <v>300</v>
      </c>
      <c r="F589" s="44">
        <v>0</v>
      </c>
      <c r="G589" s="44">
        <v>0</v>
      </c>
    </row>
    <row r="590" spans="1:7" x14ac:dyDescent="0.3">
      <c r="A590" s="30" t="s">
        <v>2654</v>
      </c>
      <c r="B590" s="30" t="s">
        <v>1200</v>
      </c>
      <c r="C590" s="83" t="s">
        <v>300</v>
      </c>
      <c r="D590" s="83" t="s">
        <v>300</v>
      </c>
      <c r="F590" s="44">
        <v>0</v>
      </c>
      <c r="G590" s="44">
        <v>0</v>
      </c>
    </row>
    <row r="591" spans="1:7" x14ac:dyDescent="0.3">
      <c r="A591" s="30" t="s">
        <v>2655</v>
      </c>
      <c r="B591" s="30" t="s">
        <v>1154</v>
      </c>
      <c r="C591" s="83" t="s">
        <v>300</v>
      </c>
      <c r="D591" s="83" t="s">
        <v>300</v>
      </c>
      <c r="F591" s="44">
        <v>0</v>
      </c>
      <c r="G591" s="44">
        <v>0</v>
      </c>
    </row>
    <row r="592" spans="1:7" x14ac:dyDescent="0.3">
      <c r="A592" s="30" t="s">
        <v>2656</v>
      </c>
      <c r="B592" s="30" t="s">
        <v>340</v>
      </c>
      <c r="C592" s="64">
        <f>SUM(C582:C591)</f>
        <v>0</v>
      </c>
      <c r="D592" s="45">
        <f>SUM(D582:D591)</f>
        <v>0</v>
      </c>
      <c r="F592" s="44">
        <f>SUM(F582:F591)</f>
        <v>0</v>
      </c>
      <c r="G592" s="44">
        <f>SUM(G582:G591)</f>
        <v>0</v>
      </c>
    </row>
    <row r="594" spans="1:7" x14ac:dyDescent="0.3">
      <c r="B594" s="39" t="s">
        <v>2657</v>
      </c>
      <c r="C594" s="39" t="s">
        <v>297</v>
      </c>
      <c r="D594" s="39" t="s">
        <v>1133</v>
      </c>
      <c r="F594" s="39" t="s">
        <v>793</v>
      </c>
      <c r="G594" s="39" t="s">
        <v>1391</v>
      </c>
    </row>
    <row r="595" spans="1:7" x14ac:dyDescent="0.3">
      <c r="A595" s="30" t="s">
        <v>2658</v>
      </c>
      <c r="B595" s="30" t="s">
        <v>2659</v>
      </c>
      <c r="C595" s="83" t="s">
        <v>300</v>
      </c>
      <c r="D595" s="83" t="s">
        <v>300</v>
      </c>
      <c r="F595" s="44" t="str">
        <f>IF($C$599=0,"",IF(C595="[for completion]","",IF(C595="","",C595/$C$599)))</f>
        <v/>
      </c>
      <c r="G595" s="44" t="str">
        <f>IF($D$599=0,"",IF(D595="[for completion]","",IF(D595="","",D595/$D$599)))</f>
        <v/>
      </c>
    </row>
    <row r="596" spans="1:7" x14ac:dyDescent="0.3">
      <c r="A596" s="30" t="s">
        <v>2660</v>
      </c>
      <c r="B596" s="56" t="s">
        <v>1225</v>
      </c>
      <c r="C596" s="83" t="s">
        <v>300</v>
      </c>
      <c r="D596" s="83" t="s">
        <v>300</v>
      </c>
      <c r="G596" s="44" t="str">
        <f>IF($D$599=0,"",IF(D596="[for completion]","",IF(D596="","",D596/$D$599)))</f>
        <v/>
      </c>
    </row>
    <row r="597" spans="1:7" x14ac:dyDescent="0.3">
      <c r="A597" s="30" t="s">
        <v>2661</v>
      </c>
      <c r="B597" s="30" t="s">
        <v>1218</v>
      </c>
      <c r="C597" s="83" t="s">
        <v>300</v>
      </c>
      <c r="D597" s="83" t="s">
        <v>300</v>
      </c>
      <c r="G597" s="44">
        <v>0</v>
      </c>
    </row>
    <row r="598" spans="1:7" x14ac:dyDescent="0.3">
      <c r="A598" s="30" t="s">
        <v>2662</v>
      </c>
      <c r="B598" s="30" t="s">
        <v>1154</v>
      </c>
      <c r="C598" s="83" t="s">
        <v>300</v>
      </c>
      <c r="D598" s="83" t="s">
        <v>300</v>
      </c>
      <c r="G598" s="44">
        <v>0</v>
      </c>
    </row>
    <row r="599" spans="1:7" x14ac:dyDescent="0.3">
      <c r="A599" s="30" t="s">
        <v>2663</v>
      </c>
      <c r="B599" s="30" t="s">
        <v>340</v>
      </c>
      <c r="C599" s="64">
        <f>SUM(C595:C598)</f>
        <v>0</v>
      </c>
      <c r="D599" s="45">
        <f>SUM(D595:D598)</f>
        <v>0</v>
      </c>
      <c r="F599" s="44">
        <f>SUM(F595:F598)</f>
        <v>0</v>
      </c>
      <c r="G599" s="44">
        <f>SUM(G595:G598)</f>
        <v>0</v>
      </c>
    </row>
  </sheetData>
  <mergeCells count="8">
    <mergeCell ref="B10:C10"/>
    <mergeCell ref="B14:C14"/>
    <mergeCell ref="B29:C29"/>
    <mergeCell ref="A1:B1"/>
    <mergeCell ref="B6:C6"/>
    <mergeCell ref="B7:C7"/>
    <mergeCell ref="B8:C8"/>
    <mergeCell ref="B9:C9"/>
  </mergeCells>
  <hyperlinks>
    <hyperlink ref="B7" location="'F1. Optional Sustainable M data'!B14" display="1.  Share of sustainable loans in the total mortgage program" xr:uid="{00000000-0004-0000-0B00-000000000000}"/>
    <hyperlink ref="B8" location="'F1. Optional Sustainable M data'!B29" display="2. Additional information on the sustainable section of the mortgage stock" xr:uid="{00000000-0004-0000-0B00-000001000000}"/>
    <hyperlink ref="B9" location="'F1. Optional Sustainable M data'!B214" display="2A. Sustainable Residential Cover Pool" xr:uid="{00000000-0004-0000-0B00-000002000000}"/>
    <hyperlink ref="B10" location="'F1. Optional Sustainable M data'!B436" display="2B. Sustainable Commercial Cover Pool" xr:uid="{00000000-0004-0000-0B00-000003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1:H380"/>
  <sheetViews>
    <sheetView workbookViewId="0">
      <selection sqref="A1:B1"/>
    </sheetView>
  </sheetViews>
  <sheetFormatPr defaultColWidth="10.5546875" defaultRowHeight="14.4" x14ac:dyDescent="0.3"/>
  <cols>
    <col min="1" max="1" width="14.6640625" customWidth="1"/>
    <col min="2" max="2" width="60.44140625" customWidth="1"/>
    <col min="3" max="7" width="38.109375" customWidth="1"/>
    <col min="8" max="8" width="10.5546875" customWidth="1"/>
  </cols>
  <sheetData>
    <row r="1" spans="1:8" ht="45" customHeight="1" x14ac:dyDescent="0.3">
      <c r="A1" s="126" t="s">
        <v>1937</v>
      </c>
      <c r="B1" s="126"/>
    </row>
    <row r="2" spans="1:8" ht="31.5" customHeight="1" x14ac:dyDescent="0.3">
      <c r="A2" s="1" t="s">
        <v>2664</v>
      </c>
      <c r="F2" s="85" t="s">
        <v>255</v>
      </c>
    </row>
    <row r="4" spans="1:8" ht="15.75" customHeight="1" x14ac:dyDescent="0.3"/>
    <row r="5" spans="1:8" ht="60.75" customHeight="1" x14ac:dyDescent="0.3">
      <c r="B5" s="26" t="s">
        <v>256</v>
      </c>
      <c r="C5" s="71" t="s">
        <v>257</v>
      </c>
      <c r="E5" s="127" t="s">
        <v>2665</v>
      </c>
      <c r="F5" s="127"/>
      <c r="G5" s="86" t="s">
        <v>2666</v>
      </c>
    </row>
    <row r="7" spans="1:8" ht="18.75" customHeight="1" x14ac:dyDescent="0.3">
      <c r="B7" s="120" t="s">
        <v>2667</v>
      </c>
      <c r="C7" s="120"/>
      <c r="E7" s="120" t="s">
        <v>2668</v>
      </c>
      <c r="F7" s="120"/>
      <c r="G7" s="120"/>
      <c r="H7" s="120"/>
    </row>
    <row r="8" spans="1:8" ht="18.75" customHeight="1" x14ac:dyDescent="0.3">
      <c r="B8" s="116" t="s">
        <v>2669</v>
      </c>
      <c r="C8" s="128"/>
      <c r="E8" s="129" t="s">
        <v>300</v>
      </c>
      <c r="F8" s="129"/>
      <c r="G8" s="129"/>
      <c r="H8" s="129"/>
    </row>
    <row r="9" spans="1:8" ht="18.75" customHeight="1" x14ac:dyDescent="0.3">
      <c r="B9" s="116" t="s">
        <v>2670</v>
      </c>
      <c r="C9" s="128"/>
      <c r="E9" s="129"/>
      <c r="F9" s="129"/>
      <c r="G9" s="129"/>
      <c r="H9" s="129"/>
    </row>
    <row r="10" spans="1:8" x14ac:dyDescent="0.3">
      <c r="E10" s="129"/>
      <c r="F10" s="129"/>
      <c r="G10" s="129"/>
      <c r="H10" s="129"/>
    </row>
    <row r="11" spans="1:8" ht="15.75" customHeight="1" x14ac:dyDescent="0.3">
      <c r="E11" s="129"/>
      <c r="F11" s="129"/>
      <c r="G11" s="129"/>
      <c r="H11" s="129"/>
    </row>
    <row r="12" spans="1:8" x14ac:dyDescent="0.3">
      <c r="E12" s="129"/>
      <c r="F12" s="129"/>
      <c r="G12" s="129"/>
      <c r="H12" s="129"/>
    </row>
    <row r="13" spans="1:8" ht="15.75" customHeight="1" x14ac:dyDescent="0.3">
      <c r="E13" s="123" t="s">
        <v>2671</v>
      </c>
      <c r="F13" s="123"/>
      <c r="G13" s="124" t="s">
        <v>2672</v>
      </c>
      <c r="H13" s="124"/>
    </row>
    <row r="15" spans="1:8" ht="18.75" customHeight="1" x14ac:dyDescent="0.3">
      <c r="B15" s="118" t="s">
        <v>2673</v>
      </c>
      <c r="C15" s="118"/>
      <c r="D15" s="118"/>
    </row>
    <row r="16" spans="1:8" x14ac:dyDescent="0.3">
      <c r="B16" s="72" t="s">
        <v>2674</v>
      </c>
      <c r="C16" s="72" t="s">
        <v>297</v>
      </c>
      <c r="D16" s="72" t="s">
        <v>2081</v>
      </c>
      <c r="F16" s="72" t="s">
        <v>2675</v>
      </c>
      <c r="G16" s="72" t="s">
        <v>2676</v>
      </c>
    </row>
    <row r="17" spans="1:8" x14ac:dyDescent="0.3">
      <c r="A17" s="49" t="s">
        <v>2677</v>
      </c>
      <c r="B17" s="49" t="s">
        <v>2678</v>
      </c>
      <c r="C17" s="87" t="s">
        <v>300</v>
      </c>
      <c r="D17" s="87" t="s">
        <v>300</v>
      </c>
      <c r="F17" s="54">
        <v>0</v>
      </c>
      <c r="G17" s="54">
        <v>0</v>
      </c>
    </row>
    <row r="18" spans="1:8" x14ac:dyDescent="0.3">
      <c r="A18" s="49" t="s">
        <v>2679</v>
      </c>
    </row>
    <row r="19" spans="1:8" x14ac:dyDescent="0.3">
      <c r="A19" s="49" t="s">
        <v>2680</v>
      </c>
    </row>
    <row r="20" spans="1:8" ht="18.75" customHeight="1" x14ac:dyDescent="0.35">
      <c r="B20" s="125" t="s">
        <v>2670</v>
      </c>
      <c r="C20" s="125"/>
      <c r="D20" s="125"/>
    </row>
    <row r="21" spans="1:8" x14ac:dyDescent="0.3">
      <c r="B21" s="59" t="s">
        <v>2714</v>
      </c>
      <c r="C21" s="59" t="s">
        <v>2715</v>
      </c>
      <c r="D21" s="59" t="s">
        <v>2716</v>
      </c>
      <c r="E21" s="59" t="s">
        <v>2717</v>
      </c>
      <c r="F21" s="59" t="s">
        <v>2718</v>
      </c>
      <c r="G21" s="59" t="s">
        <v>2719</v>
      </c>
      <c r="H21" s="59" t="s">
        <v>2720</v>
      </c>
    </row>
    <row r="22" spans="1:8" x14ac:dyDescent="0.3">
      <c r="B22" s="88" t="s">
        <v>2721</v>
      </c>
    </row>
    <row r="23" spans="1:8" x14ac:dyDescent="0.3">
      <c r="A23" s="89" t="s">
        <v>2681</v>
      </c>
      <c r="B23" s="34" t="s">
        <v>2722</v>
      </c>
      <c r="C23" s="53" t="s">
        <v>300</v>
      </c>
      <c r="D23" s="53" t="s">
        <v>300</v>
      </c>
      <c r="E23" s="53" t="s">
        <v>300</v>
      </c>
      <c r="F23" s="53" t="s">
        <v>300</v>
      </c>
      <c r="G23" s="53" t="s">
        <v>300</v>
      </c>
      <c r="H23" s="53">
        <f>SUM(C23:G23)</f>
        <v>0</v>
      </c>
    </row>
    <row r="24" spans="1:8" x14ac:dyDescent="0.3">
      <c r="A24" s="89" t="s">
        <v>2682</v>
      </c>
      <c r="B24" s="34" t="s">
        <v>2723</v>
      </c>
      <c r="C24" s="53" t="s">
        <v>300</v>
      </c>
      <c r="D24" s="53" t="s">
        <v>300</v>
      </c>
      <c r="E24" s="53" t="s">
        <v>300</v>
      </c>
      <c r="F24" s="53" t="s">
        <v>300</v>
      </c>
      <c r="G24" s="53" t="s">
        <v>300</v>
      </c>
      <c r="H24" s="53">
        <f>SUM(C24:G24)</f>
        <v>0</v>
      </c>
    </row>
    <row r="25" spans="1:8" x14ac:dyDescent="0.3">
      <c r="A25" s="89" t="s">
        <v>2683</v>
      </c>
      <c r="B25" s="34" t="s">
        <v>338</v>
      </c>
      <c r="C25" s="53" t="s">
        <v>300</v>
      </c>
      <c r="D25" s="53" t="s">
        <v>300</v>
      </c>
      <c r="E25" s="53" t="s">
        <v>300</v>
      </c>
      <c r="F25" s="53" t="s">
        <v>300</v>
      </c>
      <c r="G25" s="53" t="s">
        <v>300</v>
      </c>
      <c r="H25" s="53">
        <f>SUM(C25:G25)</f>
        <v>0</v>
      </c>
    </row>
    <row r="26" spans="1:8" x14ac:dyDescent="0.3">
      <c r="A26" s="89" t="s">
        <v>2684</v>
      </c>
      <c r="B26" s="34" t="s">
        <v>2724</v>
      </c>
      <c r="C26" s="53">
        <f>SUM(C23:G25)</f>
        <v>0</v>
      </c>
      <c r="D26" s="53">
        <f>SUM(D23:D25)</f>
        <v>0</v>
      </c>
      <c r="E26" s="53">
        <f>SUM(E23:E25)</f>
        <v>0</v>
      </c>
      <c r="F26" s="53">
        <f>SUM(F23:F25)</f>
        <v>0</v>
      </c>
      <c r="G26" s="53">
        <f>SUM(G23:G25)</f>
        <v>0</v>
      </c>
      <c r="H26" s="53">
        <f>SUM(H23:H25)</f>
        <v>0</v>
      </c>
    </row>
    <row r="27" spans="1:8" x14ac:dyDescent="0.3">
      <c r="A27" s="89" t="s">
        <v>2685</v>
      </c>
      <c r="B27" s="90" t="s">
        <v>2725</v>
      </c>
      <c r="C27" s="53"/>
      <c r="D27" s="53"/>
      <c r="E27" s="53"/>
      <c r="F27" s="53"/>
      <c r="G27" s="53"/>
      <c r="H27" s="53">
        <f>IF(SUM(C27:G27)="", "",SUM(C27:G27))</f>
        <v>0</v>
      </c>
    </row>
    <row r="28" spans="1:8" x14ac:dyDescent="0.3">
      <c r="A28" s="89" t="s">
        <v>2686</v>
      </c>
      <c r="B28" s="90" t="s">
        <v>2725</v>
      </c>
      <c r="C28" s="53"/>
      <c r="D28" s="53"/>
      <c r="E28" s="53"/>
      <c r="F28" s="53"/>
      <c r="G28" s="53"/>
      <c r="H28" s="53">
        <f>IF(SUM(C28:G28)="", "",SUM(C28:G28))</f>
        <v>0</v>
      </c>
    </row>
    <row r="29" spans="1:8" x14ac:dyDescent="0.3">
      <c r="A29" s="89" t="s">
        <v>2687</v>
      </c>
      <c r="B29" s="90" t="s">
        <v>2725</v>
      </c>
      <c r="C29" s="53"/>
      <c r="D29" s="53"/>
      <c r="E29" s="53"/>
      <c r="F29" s="53"/>
      <c r="G29" s="53"/>
      <c r="H29" s="53">
        <f>IF(SUM(C29:G29)="", "",SUM(C29:G29))</f>
        <v>0</v>
      </c>
    </row>
    <row r="30" spans="1:8" x14ac:dyDescent="0.3">
      <c r="A30" s="89" t="s">
        <v>2688</v>
      </c>
      <c r="B30" s="90" t="s">
        <v>2725</v>
      </c>
      <c r="H30" s="53">
        <f>IF(SUM(C30:G30)="", "",SUM(C30:G30))</f>
        <v>0</v>
      </c>
    </row>
    <row r="179" ht="18.75" customHeight="1" x14ac:dyDescent="0.3"/>
    <row r="380" ht="18.75" customHeight="1" x14ac:dyDescent="0.3"/>
  </sheetData>
  <mergeCells count="11">
    <mergeCell ref="E13:F13"/>
    <mergeCell ref="G13:H13"/>
    <mergeCell ref="B15:D15"/>
    <mergeCell ref="B20:D20"/>
    <mergeCell ref="A1:B1"/>
    <mergeCell ref="E5:F5"/>
    <mergeCell ref="B7:C7"/>
    <mergeCell ref="E7:H7"/>
    <mergeCell ref="B8:C8"/>
    <mergeCell ref="E8:H12"/>
    <mergeCell ref="B9:C9"/>
  </mergeCells>
  <hyperlinks>
    <hyperlink ref="G5" r:id="rId1" xr:uid="{00000000-0004-0000-0C00-000000000000}"/>
    <hyperlink ref="B8" location="'Temp. Optional COVID 19 imp'!B15" display="1.  Share of assets affected by payment holidays caused by COVID 19" xr:uid="{00000000-0004-0000-0C00-000001000000}"/>
    <hyperlink ref="B9" location="'Temp. Optional COVID 19 imp'!B20" display="2. Additional information on the cover pool section affected by payment holidays" xr:uid="{00000000-0004-0000-0C00-000002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4.4" x14ac:dyDescent="0.3"/>
  <sheetData/>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4.4" x14ac:dyDescent="0.3"/>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H43"/>
  <sheetViews>
    <sheetView workbookViewId="0"/>
  </sheetViews>
  <sheetFormatPr defaultRowHeight="14.4" x14ac:dyDescent="0.3"/>
  <cols>
    <col min="1" max="1" width="9.5546875" customWidth="1"/>
    <col min="2" max="10" width="13.109375" customWidth="1"/>
    <col min="11" max="18" width="9.5546875" customWidth="1"/>
  </cols>
  <sheetData>
    <row r="1" spans="5:7" ht="15.75" customHeight="1" x14ac:dyDescent="0.3"/>
    <row r="5" spans="5:7" ht="31.5" customHeight="1" x14ac:dyDescent="0.3">
      <c r="F5" s="11" t="s">
        <v>161</v>
      </c>
    </row>
    <row r="6" spans="5:7" ht="31.5" customHeight="1" x14ac:dyDescent="0.3">
      <c r="E6" s="99" t="s">
        <v>162</v>
      </c>
      <c r="F6" s="99"/>
      <c r="G6" s="99"/>
    </row>
    <row r="7" spans="5:7" ht="26.25" customHeight="1" x14ac:dyDescent="0.3">
      <c r="F7" s="13" t="s">
        <v>163</v>
      </c>
    </row>
    <row r="8" spans="5:7" ht="26.25" customHeight="1" x14ac:dyDescent="0.3">
      <c r="F8" s="13" t="s">
        <v>164</v>
      </c>
    </row>
    <row r="9" spans="5:7" ht="21" customHeight="1" x14ac:dyDescent="0.4">
      <c r="F9" s="14" t="s">
        <v>2726</v>
      </c>
    </row>
    <row r="10" spans="5:7" ht="21" customHeight="1" x14ac:dyDescent="0.4">
      <c r="F10" s="14" t="s">
        <v>2727</v>
      </c>
    </row>
    <row r="11" spans="5:7" ht="21" customHeight="1" x14ac:dyDescent="0.3"/>
    <row r="22" spans="4:8" x14ac:dyDescent="0.3">
      <c r="F22" s="15" t="s">
        <v>165</v>
      </c>
    </row>
    <row r="24" spans="4:8" x14ac:dyDescent="0.3">
      <c r="D24" s="100" t="s">
        <v>166</v>
      </c>
      <c r="E24" s="101" t="s">
        <v>167</v>
      </c>
      <c r="F24" s="102"/>
      <c r="G24" s="102"/>
      <c r="H24" s="102"/>
    </row>
    <row r="26" spans="4:8" x14ac:dyDescent="0.3">
      <c r="D26" s="100" t="s">
        <v>168</v>
      </c>
      <c r="E26" s="103"/>
      <c r="F26" s="103"/>
      <c r="G26" s="103"/>
      <c r="H26" s="103"/>
    </row>
    <row r="28" spans="4:8" x14ac:dyDescent="0.3">
      <c r="D28" s="104" t="s">
        <v>169</v>
      </c>
      <c r="E28" s="105" t="s">
        <v>167</v>
      </c>
      <c r="F28" s="103"/>
      <c r="G28" s="103"/>
      <c r="H28" s="103"/>
    </row>
    <row r="30" spans="4:8" x14ac:dyDescent="0.3">
      <c r="D30" s="104" t="s">
        <v>170</v>
      </c>
      <c r="E30" s="105" t="s">
        <v>167</v>
      </c>
      <c r="F30" s="103"/>
      <c r="G30" s="103"/>
      <c r="H30" s="103"/>
    </row>
    <row r="32" spans="4:8" x14ac:dyDescent="0.3">
      <c r="D32" s="100" t="s">
        <v>171</v>
      </c>
      <c r="E32" s="107" t="s">
        <v>167</v>
      </c>
      <c r="F32" s="103"/>
      <c r="G32" s="103"/>
      <c r="H32" s="103"/>
    </row>
    <row r="34" spans="4:8" x14ac:dyDescent="0.3">
      <c r="D34" s="100" t="s">
        <v>172</v>
      </c>
      <c r="E34" s="107" t="s">
        <v>167</v>
      </c>
      <c r="F34" s="103"/>
      <c r="G34" s="103"/>
      <c r="H34" s="103"/>
    </row>
    <row r="36" spans="4:8" x14ac:dyDescent="0.3">
      <c r="D36" s="104" t="s">
        <v>173</v>
      </c>
      <c r="E36" s="108"/>
      <c r="F36" s="108"/>
      <c r="G36" s="108"/>
      <c r="H36" s="108"/>
    </row>
    <row r="38" spans="4:8" x14ac:dyDescent="0.3">
      <c r="D38" s="104" t="s">
        <v>174</v>
      </c>
      <c r="E38" s="108"/>
      <c r="F38" s="108"/>
      <c r="G38" s="108"/>
      <c r="H38" s="108"/>
    </row>
    <row r="40" spans="4:8" x14ac:dyDescent="0.3">
      <c r="D40" s="104" t="s">
        <v>175</v>
      </c>
      <c r="E40" s="106"/>
      <c r="F40" s="106"/>
      <c r="G40" s="106"/>
      <c r="H40" s="106"/>
    </row>
    <row r="42" spans="4:8" x14ac:dyDescent="0.3">
      <c r="D42" s="104" t="s">
        <v>176</v>
      </c>
      <c r="E42" s="106"/>
      <c r="F42" s="106"/>
      <c r="G42" s="106"/>
      <c r="H42" s="106"/>
    </row>
    <row r="43" spans="4:8" ht="15.75" customHeight="1" x14ac:dyDescent="0.3"/>
  </sheetData>
  <mergeCells count="11">
    <mergeCell ref="D42:H42"/>
    <mergeCell ref="D32:H32"/>
    <mergeCell ref="D34:H34"/>
    <mergeCell ref="D36:H36"/>
    <mergeCell ref="D38:H38"/>
    <mergeCell ref="D40:H40"/>
    <mergeCell ref="E6:G6"/>
    <mergeCell ref="D24:H24"/>
    <mergeCell ref="D26:H26"/>
    <mergeCell ref="D28:H28"/>
    <mergeCell ref="D30:H30"/>
  </mergeCells>
  <hyperlinks>
    <hyperlink ref="D24" location="'A. HTT General'!A1" display="Worksheet A: HTT General" xr:uid="{00000000-0004-0000-0100-000000000000}"/>
    <hyperlink ref="D26" location="'B1. HTT Mortgage Assets'!A1" display="Worksheet B1: HTT Mortgage Assets" xr:uid="{00000000-0004-0000-0100-000001000000}"/>
    <hyperlink ref="D28" location="'B2. HTT Public Sector Assets'!A1" display="Worksheet B2: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Covered Bond Label Disclaimer" xr:uid="{00000000-0004-0000-0100-000005000000}"/>
    <hyperlink ref="D36" location="'D. Insert Nat Trans Templ'!A1" display="Worksheet D &amp; Onwards (If Any): National Transparency Template" xr:uid="{00000000-0004-0000-0100-000006000000}"/>
    <hyperlink ref="D38" location="'E. Optional ECB-ECAIs data'!A1" display="Worksheet E: Optional ECB-ECAIs data" xr:uid="{00000000-0004-0000-0100-000007000000}"/>
    <hyperlink ref="D40" location="'F1. Optional Sustainable M data'!A1" display="Worksheet F1: Optional Sustainable M data" xr:uid="{00000000-0004-0000-0100-000008000000}"/>
    <hyperlink ref="D42" location="'Temp. Optional COVID 19 imp'!A1" display="Temp. Optional COVID 19 impact" xr:uid="{00000000-0004-0000-0100-000009000000}"/>
  </hyperlinks>
  <pageMargins left="0.70866141732283505" right="0.70866141732283505" top="0.74803149606299202" bottom="0.74803149606299202" header="0.3" footer="0.31496062992125984"/>
  <pageSetup paperSize="9" scale="5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H70"/>
  <sheetViews>
    <sheetView workbookViewId="0"/>
  </sheetViews>
  <sheetFormatPr defaultColWidth="9.5546875" defaultRowHeight="14.4" x14ac:dyDescent="0.3"/>
  <cols>
    <col min="1" max="1" width="9.5546875" customWidth="1"/>
    <col min="2" max="10" width="28.6640625" customWidth="1"/>
    <col min="11" max="11" width="9.5546875" customWidth="1"/>
  </cols>
  <sheetData>
    <row r="1" spans="3:6" ht="15.75" customHeight="1" x14ac:dyDescent="0.3"/>
    <row r="5" spans="3:6" ht="31.5" customHeight="1" x14ac:dyDescent="0.3">
      <c r="F5" s="11" t="s">
        <v>177</v>
      </c>
    </row>
    <row r="7" spans="3:6" ht="26.25" customHeight="1" x14ac:dyDescent="0.3">
      <c r="F7" s="13" t="s">
        <v>178</v>
      </c>
    </row>
    <row r="8" spans="3:6" ht="26.25" customHeight="1" x14ac:dyDescent="0.3"/>
    <row r="9" spans="3:6" x14ac:dyDescent="0.3">
      <c r="C9" s="16" t="s">
        <v>179</v>
      </c>
    </row>
    <row r="10" spans="3:6" x14ac:dyDescent="0.3">
      <c r="C10" t="s">
        <v>180</v>
      </c>
    </row>
    <row r="11" spans="3:6" x14ac:dyDescent="0.3">
      <c r="C11" s="16" t="s">
        <v>181</v>
      </c>
    </row>
    <row r="12" spans="3:6" x14ac:dyDescent="0.3">
      <c r="D12" s="16" t="s">
        <v>182</v>
      </c>
    </row>
    <row r="13" spans="3:6" x14ac:dyDescent="0.3">
      <c r="D13" s="16" t="s">
        <v>183</v>
      </c>
    </row>
    <row r="14" spans="3:6" x14ac:dyDescent="0.3">
      <c r="D14" s="16" t="s">
        <v>184</v>
      </c>
    </row>
    <row r="15" spans="3:6" x14ac:dyDescent="0.3">
      <c r="D15" s="16" t="s">
        <v>185</v>
      </c>
    </row>
    <row r="16" spans="3:6" x14ac:dyDescent="0.3">
      <c r="D16" s="16" t="s">
        <v>186</v>
      </c>
    </row>
    <row r="17" spans="3:8" x14ac:dyDescent="0.3">
      <c r="C17" s="16" t="s">
        <v>187</v>
      </c>
    </row>
    <row r="18" spans="3:8" x14ac:dyDescent="0.3">
      <c r="C18" s="16" t="s">
        <v>188</v>
      </c>
    </row>
    <row r="19" spans="3:8" x14ac:dyDescent="0.3">
      <c r="C19" s="16" t="s">
        <v>189</v>
      </c>
    </row>
    <row r="20" spans="3:8" x14ac:dyDescent="0.3">
      <c r="D20" s="16" t="s">
        <v>190</v>
      </c>
    </row>
    <row r="21" spans="3:8" x14ac:dyDescent="0.3">
      <c r="D21" s="16" t="s">
        <v>191</v>
      </c>
    </row>
    <row r="22" spans="3:8" x14ac:dyDescent="0.3">
      <c r="C22" s="16" t="s">
        <v>192</v>
      </c>
    </row>
    <row r="23" spans="3:8" x14ac:dyDescent="0.3">
      <c r="D23" s="16" t="s">
        <v>193</v>
      </c>
    </row>
    <row r="24" spans="3:8" x14ac:dyDescent="0.3">
      <c r="C24" s="16" t="s">
        <v>194</v>
      </c>
    </row>
    <row r="25" spans="3:8" x14ac:dyDescent="0.3">
      <c r="C25" s="109" t="s">
        <v>195</v>
      </c>
      <c r="D25" s="109"/>
      <c r="E25" s="109"/>
      <c r="F25" s="109"/>
      <c r="G25" s="109"/>
      <c r="H25" s="109"/>
    </row>
    <row r="26" spans="3:8" x14ac:dyDescent="0.3">
      <c r="C26" s="109"/>
      <c r="D26" s="109"/>
      <c r="E26" s="109"/>
      <c r="F26" s="109"/>
      <c r="G26" s="109"/>
      <c r="H26" s="109"/>
    </row>
    <row r="27" spans="3:8" x14ac:dyDescent="0.3">
      <c r="C27" s="109" t="s">
        <v>196</v>
      </c>
      <c r="D27" s="109"/>
      <c r="E27" s="109"/>
      <c r="F27" s="109"/>
      <c r="G27" s="109"/>
      <c r="H27" s="109"/>
    </row>
    <row r="28" spans="3:8" x14ac:dyDescent="0.3">
      <c r="C28" s="109"/>
      <c r="D28" s="109"/>
      <c r="E28" s="109"/>
      <c r="F28" s="109"/>
      <c r="G28" s="109"/>
      <c r="H28" s="109"/>
    </row>
    <row r="29" spans="3:8" x14ac:dyDescent="0.3">
      <c r="C29" s="109" t="s">
        <v>197</v>
      </c>
      <c r="D29" s="109"/>
      <c r="E29" s="109"/>
      <c r="F29" s="109"/>
      <c r="G29" s="109"/>
      <c r="H29" s="109"/>
    </row>
    <row r="30" spans="3:8" x14ac:dyDescent="0.3">
      <c r="C30" s="109"/>
      <c r="D30" s="109"/>
      <c r="E30" s="109"/>
      <c r="F30" s="109"/>
      <c r="G30" s="109"/>
      <c r="H30" s="109"/>
    </row>
    <row r="31" spans="3:8" x14ac:dyDescent="0.3">
      <c r="C31" s="16" t="s">
        <v>198</v>
      </c>
    </row>
    <row r="32" spans="3:8" x14ac:dyDescent="0.3">
      <c r="D32" s="110" t="s">
        <v>199</v>
      </c>
      <c r="E32" s="110"/>
      <c r="F32" s="110"/>
      <c r="G32" s="110"/>
      <c r="H32" s="110"/>
    </row>
    <row r="33" spans="3:8" x14ac:dyDescent="0.3">
      <c r="D33" s="16" t="s">
        <v>200</v>
      </c>
    </row>
    <row r="34" spans="3:8" x14ac:dyDescent="0.3">
      <c r="D34" s="110" t="s">
        <v>201</v>
      </c>
      <c r="E34" s="110"/>
      <c r="F34" s="110"/>
      <c r="G34" s="110"/>
      <c r="H34" s="110"/>
    </row>
    <row r="39" spans="3:8" ht="15.75" customHeight="1" x14ac:dyDescent="0.3"/>
    <row r="40" spans="3:8" ht="15.75" customHeight="1" x14ac:dyDescent="0.3"/>
    <row r="45" spans="3:8" x14ac:dyDescent="0.3">
      <c r="C45" s="17" t="s">
        <v>202</v>
      </c>
    </row>
    <row r="47" spans="3:8" x14ac:dyDescent="0.3">
      <c r="C47" s="18" t="s">
        <v>203</v>
      </c>
      <c r="G47" s="18" t="s">
        <v>204</v>
      </c>
    </row>
    <row r="48" spans="3:8" x14ac:dyDescent="0.3">
      <c r="C48" s="18" t="s">
        <v>205</v>
      </c>
      <c r="G48" s="18" t="s">
        <v>206</v>
      </c>
    </row>
    <row r="49" spans="3:7" x14ac:dyDescent="0.3">
      <c r="C49" s="18">
        <v>3</v>
      </c>
      <c r="G49" s="18" t="s">
        <v>207</v>
      </c>
    </row>
    <row r="50" spans="3:7" ht="26.25" customHeight="1" x14ac:dyDescent="0.3"/>
    <row r="70" ht="15.75" customHeight="1" x14ac:dyDescent="0.3"/>
  </sheetData>
  <mergeCells count="5">
    <mergeCell ref="C25:H26"/>
    <mergeCell ref="C27:H28"/>
    <mergeCell ref="C29:H30"/>
    <mergeCell ref="D32:H32"/>
    <mergeCell ref="D34:H34"/>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4"/>
  <sheetViews>
    <sheetView workbookViewId="0">
      <selection sqref="A1:C1"/>
    </sheetView>
  </sheetViews>
  <sheetFormatPr defaultRowHeight="14.4" x14ac:dyDescent="0.3"/>
  <cols>
    <col min="1" max="1" width="5.44140625" customWidth="1"/>
    <col min="2" max="2" width="17.5546875" customWidth="1"/>
    <col min="3" max="3" width="163.109375" customWidth="1"/>
    <col min="4" max="246" width="9.88671875" customWidth="1"/>
    <col min="247" max="247" width="5.44140625" customWidth="1"/>
    <col min="248" max="248" width="17.5546875" customWidth="1"/>
    <col min="249" max="249" width="128.33203125" customWidth="1"/>
    <col min="250" max="250" width="47.44140625" customWidth="1"/>
    <col min="251" max="502" width="9.88671875" customWidth="1"/>
    <col min="503" max="503" width="5.44140625" customWidth="1"/>
    <col min="504" max="504" width="17.5546875" customWidth="1"/>
    <col min="505" max="505" width="128.33203125" customWidth="1"/>
    <col min="506" max="506" width="47.44140625" customWidth="1"/>
    <col min="507" max="758" width="9.88671875" customWidth="1"/>
    <col min="759" max="759" width="5.44140625" customWidth="1"/>
    <col min="760" max="760" width="17.5546875" customWidth="1"/>
    <col min="761" max="761" width="128.33203125" customWidth="1"/>
    <col min="762" max="762" width="47.44140625" customWidth="1"/>
    <col min="763" max="1014" width="9.88671875" customWidth="1"/>
    <col min="1015" max="1015" width="5.44140625" customWidth="1"/>
    <col min="1016" max="1016" width="17.5546875" customWidth="1"/>
    <col min="1017" max="1017" width="128.33203125" customWidth="1"/>
    <col min="1018" max="1018" width="47.44140625" customWidth="1"/>
    <col min="1019" max="1270" width="9.88671875" customWidth="1"/>
    <col min="1271" max="1271" width="5.44140625" customWidth="1"/>
    <col min="1272" max="1272" width="17.5546875" customWidth="1"/>
    <col min="1273" max="1273" width="128.33203125" customWidth="1"/>
    <col min="1274" max="1274" width="47.44140625" customWidth="1"/>
    <col min="1275" max="1526" width="9.88671875" customWidth="1"/>
    <col min="1527" max="1527" width="5.44140625" customWidth="1"/>
    <col min="1528" max="1528" width="17.5546875" customWidth="1"/>
    <col min="1529" max="1529" width="128.33203125" customWidth="1"/>
    <col min="1530" max="1530" width="47.44140625" customWidth="1"/>
    <col min="1531" max="1782" width="9.88671875" customWidth="1"/>
    <col min="1783" max="1783" width="5.44140625" customWidth="1"/>
    <col min="1784" max="1784" width="17.5546875" customWidth="1"/>
    <col min="1785" max="1785" width="128.33203125" customWidth="1"/>
    <col min="1786" max="1786" width="47.44140625" customWidth="1"/>
    <col min="1787" max="2038" width="9.88671875" customWidth="1"/>
    <col min="2039" max="2039" width="5.44140625" customWidth="1"/>
    <col min="2040" max="2040" width="17.5546875" customWidth="1"/>
    <col min="2041" max="2041" width="128.33203125" customWidth="1"/>
    <col min="2042" max="2042" width="47.44140625" customWidth="1"/>
    <col min="2043" max="2294" width="9.88671875" customWidth="1"/>
    <col min="2295" max="2295" width="5.44140625" customWidth="1"/>
    <col min="2296" max="2296" width="17.5546875" customWidth="1"/>
    <col min="2297" max="2297" width="128.33203125" customWidth="1"/>
    <col min="2298" max="2298" width="47.44140625" customWidth="1"/>
    <col min="2299" max="2550" width="9.88671875" customWidth="1"/>
    <col min="2551" max="2551" width="5.44140625" customWidth="1"/>
    <col min="2552" max="2552" width="17.5546875" customWidth="1"/>
    <col min="2553" max="2553" width="128.33203125" customWidth="1"/>
    <col min="2554" max="2554" width="47.44140625" customWidth="1"/>
    <col min="2555" max="2806" width="9.88671875" customWidth="1"/>
    <col min="2807" max="2807" width="5.44140625" customWidth="1"/>
    <col min="2808" max="2808" width="17.5546875" customWidth="1"/>
    <col min="2809" max="2809" width="128.33203125" customWidth="1"/>
    <col min="2810" max="2810" width="47.44140625" customWidth="1"/>
    <col min="2811" max="3062" width="9.88671875" customWidth="1"/>
    <col min="3063" max="3063" width="5.44140625" customWidth="1"/>
    <col min="3064" max="3064" width="17.5546875" customWidth="1"/>
    <col min="3065" max="3065" width="128.33203125" customWidth="1"/>
    <col min="3066" max="3066" width="47.44140625" customWidth="1"/>
    <col min="3067" max="3318" width="9.88671875" customWidth="1"/>
    <col min="3319" max="3319" width="5.44140625" customWidth="1"/>
    <col min="3320" max="3320" width="17.5546875" customWidth="1"/>
    <col min="3321" max="3321" width="128.33203125" customWidth="1"/>
    <col min="3322" max="3322" width="47.44140625" customWidth="1"/>
    <col min="3323" max="3574" width="9.88671875" customWidth="1"/>
    <col min="3575" max="3575" width="5.44140625" customWidth="1"/>
    <col min="3576" max="3576" width="17.5546875" customWidth="1"/>
    <col min="3577" max="3577" width="128.33203125" customWidth="1"/>
    <col min="3578" max="3578" width="47.44140625" customWidth="1"/>
    <col min="3579" max="3830" width="9.88671875" customWidth="1"/>
    <col min="3831" max="3831" width="5.44140625" customWidth="1"/>
    <col min="3832" max="3832" width="17.5546875" customWidth="1"/>
    <col min="3833" max="3833" width="128.33203125" customWidth="1"/>
    <col min="3834" max="3834" width="47.44140625" customWidth="1"/>
    <col min="3835" max="4086" width="9.88671875" customWidth="1"/>
    <col min="4087" max="4087" width="5.44140625" customWidth="1"/>
    <col min="4088" max="4088" width="17.5546875" customWidth="1"/>
    <col min="4089" max="4089" width="128.33203125" customWidth="1"/>
    <col min="4090" max="4090" width="47.44140625" customWidth="1"/>
    <col min="4091" max="4342" width="9.88671875" customWidth="1"/>
    <col min="4343" max="4343" width="5.44140625" customWidth="1"/>
    <col min="4344" max="4344" width="17.5546875" customWidth="1"/>
    <col min="4345" max="4345" width="128.33203125" customWidth="1"/>
    <col min="4346" max="4346" width="47.44140625" customWidth="1"/>
    <col min="4347" max="4598" width="9.88671875" customWidth="1"/>
    <col min="4599" max="4599" width="5.44140625" customWidth="1"/>
    <col min="4600" max="4600" width="17.5546875" customWidth="1"/>
    <col min="4601" max="4601" width="128.33203125" customWidth="1"/>
    <col min="4602" max="4602" width="47.44140625" customWidth="1"/>
    <col min="4603" max="4854" width="9.88671875" customWidth="1"/>
    <col min="4855" max="4855" width="5.44140625" customWidth="1"/>
    <col min="4856" max="4856" width="17.5546875" customWidth="1"/>
    <col min="4857" max="4857" width="128.33203125" customWidth="1"/>
    <col min="4858" max="4858" width="47.44140625" customWidth="1"/>
    <col min="4859" max="5110" width="9.88671875" customWidth="1"/>
    <col min="5111" max="5111" width="5.44140625" customWidth="1"/>
    <col min="5112" max="5112" width="17.5546875" customWidth="1"/>
    <col min="5113" max="5113" width="128.33203125" customWidth="1"/>
    <col min="5114" max="5114" width="47.44140625" customWidth="1"/>
    <col min="5115" max="5366" width="9.88671875" customWidth="1"/>
    <col min="5367" max="5367" width="5.44140625" customWidth="1"/>
    <col min="5368" max="5368" width="17.5546875" customWidth="1"/>
    <col min="5369" max="5369" width="128.33203125" customWidth="1"/>
    <col min="5370" max="5370" width="47.44140625" customWidth="1"/>
    <col min="5371" max="5622" width="9.88671875" customWidth="1"/>
    <col min="5623" max="5623" width="5.44140625" customWidth="1"/>
    <col min="5624" max="5624" width="17.5546875" customWidth="1"/>
    <col min="5625" max="5625" width="128.33203125" customWidth="1"/>
    <col min="5626" max="5626" width="47.44140625" customWidth="1"/>
    <col min="5627" max="5878" width="9.88671875" customWidth="1"/>
    <col min="5879" max="5879" width="5.44140625" customWidth="1"/>
    <col min="5880" max="5880" width="17.5546875" customWidth="1"/>
    <col min="5881" max="5881" width="128.33203125" customWidth="1"/>
    <col min="5882" max="5882" width="47.44140625" customWidth="1"/>
    <col min="5883" max="6134" width="9.88671875" customWidth="1"/>
    <col min="6135" max="6135" width="5.44140625" customWidth="1"/>
    <col min="6136" max="6136" width="17.5546875" customWidth="1"/>
    <col min="6137" max="6137" width="128.33203125" customWidth="1"/>
    <col min="6138" max="6138" width="47.44140625" customWidth="1"/>
    <col min="6139" max="6390" width="9.88671875" customWidth="1"/>
    <col min="6391" max="6391" width="5.44140625" customWidth="1"/>
    <col min="6392" max="6392" width="17.5546875" customWidth="1"/>
    <col min="6393" max="6393" width="128.33203125" customWidth="1"/>
    <col min="6394" max="6394" width="47.44140625" customWidth="1"/>
    <col min="6395" max="6646" width="9.88671875" customWidth="1"/>
    <col min="6647" max="6647" width="5.44140625" customWidth="1"/>
    <col min="6648" max="6648" width="17.5546875" customWidth="1"/>
    <col min="6649" max="6649" width="128.33203125" customWidth="1"/>
    <col min="6650" max="6650" width="47.44140625" customWidth="1"/>
    <col min="6651" max="6902" width="9.88671875" customWidth="1"/>
    <col min="6903" max="6903" width="5.44140625" customWidth="1"/>
    <col min="6904" max="6904" width="17.5546875" customWidth="1"/>
    <col min="6905" max="6905" width="128.33203125" customWidth="1"/>
    <col min="6906" max="6906" width="47.44140625" customWidth="1"/>
    <col min="6907" max="7158" width="9.88671875" customWidth="1"/>
    <col min="7159" max="7159" width="5.44140625" customWidth="1"/>
    <col min="7160" max="7160" width="17.5546875" customWidth="1"/>
    <col min="7161" max="7161" width="128.33203125" customWidth="1"/>
    <col min="7162" max="7162" width="47.44140625" customWidth="1"/>
    <col min="7163" max="7414" width="9.88671875" customWidth="1"/>
    <col min="7415" max="7415" width="5.44140625" customWidth="1"/>
    <col min="7416" max="7416" width="17.5546875" customWidth="1"/>
    <col min="7417" max="7417" width="128.33203125" customWidth="1"/>
    <col min="7418" max="7418" width="47.44140625" customWidth="1"/>
    <col min="7419" max="7670" width="9.88671875" customWidth="1"/>
    <col min="7671" max="7671" width="5.44140625" customWidth="1"/>
    <col min="7672" max="7672" width="17.5546875" customWidth="1"/>
    <col min="7673" max="7673" width="128.33203125" customWidth="1"/>
    <col min="7674" max="7674" width="47.44140625" customWidth="1"/>
    <col min="7675" max="7926" width="9.88671875" customWidth="1"/>
    <col min="7927" max="7927" width="5.44140625" customWidth="1"/>
    <col min="7928" max="7928" width="17.5546875" customWidth="1"/>
    <col min="7929" max="7929" width="128.33203125" customWidth="1"/>
    <col min="7930" max="7930" width="47.44140625" customWidth="1"/>
    <col min="7931" max="8182" width="9.88671875" customWidth="1"/>
    <col min="8183" max="8183" width="5.44140625" customWidth="1"/>
    <col min="8184" max="8184" width="17.5546875" customWidth="1"/>
    <col min="8185" max="8185" width="128.33203125" customWidth="1"/>
    <col min="8186" max="8186" width="47.44140625" customWidth="1"/>
    <col min="8187" max="8438" width="9.88671875" customWidth="1"/>
    <col min="8439" max="8439" width="5.44140625" customWidth="1"/>
    <col min="8440" max="8440" width="17.5546875" customWidth="1"/>
    <col min="8441" max="8441" width="128.33203125" customWidth="1"/>
    <col min="8442" max="8442" width="47.44140625" customWidth="1"/>
    <col min="8443" max="8694" width="9.88671875" customWidth="1"/>
    <col min="8695" max="8695" width="5.44140625" customWidth="1"/>
    <col min="8696" max="8696" width="17.5546875" customWidth="1"/>
    <col min="8697" max="8697" width="128.33203125" customWidth="1"/>
    <col min="8698" max="8698" width="47.44140625" customWidth="1"/>
    <col min="8699" max="8950" width="9.88671875" customWidth="1"/>
    <col min="8951" max="8951" width="5.44140625" customWidth="1"/>
    <col min="8952" max="8952" width="17.5546875" customWidth="1"/>
    <col min="8953" max="8953" width="128.33203125" customWidth="1"/>
    <col min="8954" max="8954" width="47.44140625" customWidth="1"/>
    <col min="8955" max="9206" width="9.88671875" customWidth="1"/>
    <col min="9207" max="9207" width="5.44140625" customWidth="1"/>
    <col min="9208" max="9208" width="17.5546875" customWidth="1"/>
    <col min="9209" max="9209" width="128.33203125" customWidth="1"/>
    <col min="9210" max="9210" width="47.44140625" customWidth="1"/>
    <col min="9211" max="9462" width="9.88671875" customWidth="1"/>
    <col min="9463" max="9463" width="5.44140625" customWidth="1"/>
    <col min="9464" max="9464" width="17.5546875" customWidth="1"/>
    <col min="9465" max="9465" width="128.33203125" customWidth="1"/>
    <col min="9466" max="9466" width="47.44140625" customWidth="1"/>
    <col min="9467" max="9718" width="9.88671875" customWidth="1"/>
    <col min="9719" max="9719" width="5.44140625" customWidth="1"/>
    <col min="9720" max="9720" width="17.5546875" customWidth="1"/>
    <col min="9721" max="9721" width="128.33203125" customWidth="1"/>
    <col min="9722" max="9722" width="47.44140625" customWidth="1"/>
    <col min="9723" max="9974" width="9.88671875" customWidth="1"/>
    <col min="9975" max="9975" width="5.44140625" customWidth="1"/>
    <col min="9976" max="9976" width="17.5546875" customWidth="1"/>
    <col min="9977" max="9977" width="128.33203125" customWidth="1"/>
    <col min="9978" max="9978" width="47.44140625" customWidth="1"/>
    <col min="9979" max="10230" width="9.88671875" customWidth="1"/>
    <col min="10231" max="10231" width="5.44140625" customWidth="1"/>
    <col min="10232" max="10232" width="17.5546875" customWidth="1"/>
    <col min="10233" max="10233" width="128.33203125" customWidth="1"/>
    <col min="10234" max="10234" width="47.44140625" customWidth="1"/>
    <col min="10235" max="10486" width="9.88671875" customWidth="1"/>
    <col min="10487" max="10487" width="5.44140625" customWidth="1"/>
    <col min="10488" max="10488" width="17.5546875" customWidth="1"/>
    <col min="10489" max="10489" width="128.33203125" customWidth="1"/>
    <col min="10490" max="10490" width="47.44140625" customWidth="1"/>
    <col min="10491" max="10742" width="9.88671875" customWidth="1"/>
    <col min="10743" max="10743" width="5.44140625" customWidth="1"/>
    <col min="10744" max="10744" width="17.5546875" customWidth="1"/>
    <col min="10745" max="10745" width="128.33203125" customWidth="1"/>
    <col min="10746" max="10746" width="47.44140625" customWidth="1"/>
    <col min="10747" max="10998" width="9.88671875" customWidth="1"/>
    <col min="10999" max="10999" width="5.44140625" customWidth="1"/>
    <col min="11000" max="11000" width="17.5546875" customWidth="1"/>
    <col min="11001" max="11001" width="128.33203125" customWidth="1"/>
    <col min="11002" max="11002" width="47.44140625" customWidth="1"/>
    <col min="11003" max="11254" width="9.88671875" customWidth="1"/>
    <col min="11255" max="11255" width="5.44140625" customWidth="1"/>
    <col min="11256" max="11256" width="17.5546875" customWidth="1"/>
    <col min="11257" max="11257" width="128.33203125" customWidth="1"/>
    <col min="11258" max="11258" width="47.44140625" customWidth="1"/>
    <col min="11259" max="11510" width="9.88671875" customWidth="1"/>
    <col min="11511" max="11511" width="5.44140625" customWidth="1"/>
    <col min="11512" max="11512" width="17.5546875" customWidth="1"/>
    <col min="11513" max="11513" width="128.33203125" customWidth="1"/>
    <col min="11514" max="11514" width="47.44140625" customWidth="1"/>
    <col min="11515" max="11766" width="9.88671875" customWidth="1"/>
    <col min="11767" max="11767" width="5.44140625" customWidth="1"/>
    <col min="11768" max="11768" width="17.5546875" customWidth="1"/>
    <col min="11769" max="11769" width="128.33203125" customWidth="1"/>
    <col min="11770" max="11770" width="47.44140625" customWidth="1"/>
    <col min="11771" max="12022" width="9.88671875" customWidth="1"/>
    <col min="12023" max="12023" width="5.44140625" customWidth="1"/>
    <col min="12024" max="12024" width="17.5546875" customWidth="1"/>
    <col min="12025" max="12025" width="128.33203125" customWidth="1"/>
    <col min="12026" max="12026" width="47.44140625" customWidth="1"/>
    <col min="12027" max="12278" width="9.88671875" customWidth="1"/>
    <col min="12279" max="12279" width="5.44140625" customWidth="1"/>
    <col min="12280" max="12280" width="17.5546875" customWidth="1"/>
    <col min="12281" max="12281" width="128.33203125" customWidth="1"/>
    <col min="12282" max="12282" width="47.44140625" customWidth="1"/>
    <col min="12283" max="12534" width="9.88671875" customWidth="1"/>
    <col min="12535" max="12535" width="5.44140625" customWidth="1"/>
    <col min="12536" max="12536" width="17.5546875" customWidth="1"/>
    <col min="12537" max="12537" width="128.33203125" customWidth="1"/>
    <col min="12538" max="12538" width="47.44140625" customWidth="1"/>
    <col min="12539" max="12790" width="9.88671875" customWidth="1"/>
    <col min="12791" max="12791" width="5.44140625" customWidth="1"/>
    <col min="12792" max="12792" width="17.5546875" customWidth="1"/>
    <col min="12793" max="12793" width="128.33203125" customWidth="1"/>
    <col min="12794" max="12794" width="47.44140625" customWidth="1"/>
    <col min="12795" max="13046" width="9.88671875" customWidth="1"/>
    <col min="13047" max="13047" width="5.44140625" customWidth="1"/>
    <col min="13048" max="13048" width="17.5546875" customWidth="1"/>
    <col min="13049" max="13049" width="128.33203125" customWidth="1"/>
    <col min="13050" max="13050" width="47.44140625" customWidth="1"/>
    <col min="13051" max="13302" width="9.88671875" customWidth="1"/>
    <col min="13303" max="13303" width="5.44140625" customWidth="1"/>
    <col min="13304" max="13304" width="17.5546875" customWidth="1"/>
    <col min="13305" max="13305" width="128.33203125" customWidth="1"/>
    <col min="13306" max="13306" width="47.44140625" customWidth="1"/>
    <col min="13307" max="13558" width="9.88671875" customWidth="1"/>
    <col min="13559" max="13559" width="5.44140625" customWidth="1"/>
    <col min="13560" max="13560" width="17.5546875" customWidth="1"/>
    <col min="13561" max="13561" width="128.33203125" customWidth="1"/>
    <col min="13562" max="13562" width="47.44140625" customWidth="1"/>
    <col min="13563" max="13814" width="9.88671875" customWidth="1"/>
    <col min="13815" max="13815" width="5.44140625" customWidth="1"/>
    <col min="13816" max="13816" width="17.5546875" customWidth="1"/>
    <col min="13817" max="13817" width="128.33203125" customWidth="1"/>
    <col min="13818" max="13818" width="47.44140625" customWidth="1"/>
    <col min="13819" max="14070" width="9.88671875" customWidth="1"/>
    <col min="14071" max="14071" width="5.44140625" customWidth="1"/>
    <col min="14072" max="14072" width="17.5546875" customWidth="1"/>
    <col min="14073" max="14073" width="128.33203125" customWidth="1"/>
    <col min="14074" max="14074" width="47.44140625" customWidth="1"/>
    <col min="14075" max="14326" width="9.88671875" customWidth="1"/>
    <col min="14327" max="14327" width="5.44140625" customWidth="1"/>
    <col min="14328" max="14328" width="17.5546875" customWidth="1"/>
    <col min="14329" max="14329" width="128.33203125" customWidth="1"/>
    <col min="14330" max="14330" width="47.44140625" customWidth="1"/>
    <col min="14331" max="14582" width="9.88671875" customWidth="1"/>
    <col min="14583" max="14583" width="5.44140625" customWidth="1"/>
    <col min="14584" max="14584" width="17.5546875" customWidth="1"/>
    <col min="14585" max="14585" width="128.33203125" customWidth="1"/>
    <col min="14586" max="14586" width="47.44140625" customWidth="1"/>
    <col min="14587" max="14838" width="9.88671875" customWidth="1"/>
    <col min="14839" max="14839" width="5.44140625" customWidth="1"/>
    <col min="14840" max="14840" width="17.5546875" customWidth="1"/>
    <col min="14841" max="14841" width="128.33203125" customWidth="1"/>
    <col min="14842" max="14842" width="47.44140625" customWidth="1"/>
    <col min="14843" max="15094" width="9.88671875" customWidth="1"/>
    <col min="15095" max="15095" width="5.44140625" customWidth="1"/>
    <col min="15096" max="15096" width="17.5546875" customWidth="1"/>
    <col min="15097" max="15097" width="128.33203125" customWidth="1"/>
    <col min="15098" max="15098" width="47.44140625" customWidth="1"/>
    <col min="15099" max="15350" width="9.88671875" customWidth="1"/>
    <col min="15351" max="15351" width="5.44140625" customWidth="1"/>
    <col min="15352" max="15352" width="17.5546875" customWidth="1"/>
    <col min="15353" max="15353" width="128.33203125" customWidth="1"/>
    <col min="15354" max="15354" width="47.44140625" customWidth="1"/>
    <col min="15355" max="15606" width="9.88671875" customWidth="1"/>
    <col min="15607" max="15607" width="5.44140625" customWidth="1"/>
    <col min="15608" max="15608" width="17.5546875" customWidth="1"/>
    <col min="15609" max="15609" width="128.33203125" customWidth="1"/>
    <col min="15610" max="15610" width="47.44140625" customWidth="1"/>
    <col min="15611" max="15862" width="9.88671875" customWidth="1"/>
    <col min="15863" max="15863" width="5.44140625" customWidth="1"/>
    <col min="15864" max="15864" width="17.5546875" customWidth="1"/>
    <col min="15865" max="15865" width="128.33203125" customWidth="1"/>
    <col min="15866" max="15866" width="47.44140625" customWidth="1"/>
    <col min="15867" max="16118" width="9.88671875" customWidth="1"/>
    <col min="16119" max="16119" width="5.44140625" customWidth="1"/>
    <col min="16120" max="16120" width="17.5546875" customWidth="1"/>
    <col min="16121" max="16121" width="128.33203125" customWidth="1"/>
    <col min="16122" max="16122" width="47.44140625" customWidth="1"/>
    <col min="16123" max="16384" width="9.88671875" customWidth="1"/>
  </cols>
  <sheetData>
    <row r="1" spans="1:3" ht="31.5" customHeight="1" x14ac:dyDescent="0.6">
      <c r="A1" s="111" t="s">
        <v>208</v>
      </c>
      <c r="B1" s="111"/>
      <c r="C1" s="111"/>
    </row>
    <row r="2" spans="1:3" ht="31.5" customHeight="1" x14ac:dyDescent="0.3">
      <c r="A2" s="19" t="s">
        <v>178</v>
      </c>
    </row>
    <row r="4" spans="1:3" ht="18.75" customHeight="1" x14ac:dyDescent="0.3">
      <c r="C4" s="20" t="s">
        <v>209</v>
      </c>
    </row>
    <row r="5" spans="1:3" ht="18.75" customHeight="1" x14ac:dyDescent="0.3">
      <c r="A5" s="21" t="s">
        <v>210</v>
      </c>
    </row>
    <row r="6" spans="1:3" ht="14.4" customHeight="1" x14ac:dyDescent="0.3">
      <c r="A6" s="22" t="s">
        <v>211</v>
      </c>
    </row>
    <row r="7" spans="1:3" ht="60" customHeight="1" x14ac:dyDescent="0.3">
      <c r="B7" s="23" t="s">
        <v>212</v>
      </c>
      <c r="C7" s="24" t="s">
        <v>213</v>
      </c>
    </row>
    <row r="8" spans="1:3" ht="14.4" customHeight="1" x14ac:dyDescent="0.3">
      <c r="A8" s="22" t="s">
        <v>214</v>
      </c>
    </row>
    <row r="9" spans="1:3" x14ac:dyDescent="0.3">
      <c r="B9" s="23" t="s">
        <v>215</v>
      </c>
      <c r="C9" s="25" t="s">
        <v>216</v>
      </c>
    </row>
    <row r="10" spans="1:3" ht="14.4" customHeight="1" x14ac:dyDescent="0.3">
      <c r="A10" s="22" t="s">
        <v>217</v>
      </c>
    </row>
    <row r="11" spans="1:3" x14ac:dyDescent="0.3">
      <c r="B11" s="23" t="s">
        <v>218</v>
      </c>
      <c r="C11" s="25" t="s">
        <v>219</v>
      </c>
    </row>
    <row r="12" spans="1:3" ht="14.4" customHeight="1" x14ac:dyDescent="0.3">
      <c r="A12" s="22" t="s">
        <v>220</v>
      </c>
    </row>
    <row r="13" spans="1:3" ht="30" customHeight="1" x14ac:dyDescent="0.3">
      <c r="B13" s="23" t="s">
        <v>221</v>
      </c>
      <c r="C13" t="s">
        <v>222</v>
      </c>
    </row>
    <row r="14" spans="1:3" ht="14.4" customHeight="1" x14ac:dyDescent="0.3">
      <c r="A14" s="22" t="s">
        <v>223</v>
      </c>
    </row>
    <row r="15" spans="1:3" ht="30" customHeight="1" x14ac:dyDescent="0.3">
      <c r="B15" s="23" t="s">
        <v>224</v>
      </c>
      <c r="C15" s="25" t="s">
        <v>225</v>
      </c>
    </row>
    <row r="16" spans="1:3" ht="14.4" customHeight="1" x14ac:dyDescent="0.3">
      <c r="A16" s="22" t="s">
        <v>226</v>
      </c>
    </row>
    <row r="17" spans="1:3" x14ac:dyDescent="0.3">
      <c r="B17" s="23" t="s">
        <v>227</v>
      </c>
      <c r="C17" s="25" t="s">
        <v>228</v>
      </c>
    </row>
    <row r="18" spans="1:3" ht="14.4" customHeight="1" x14ac:dyDescent="0.3">
      <c r="A18" s="22" t="s">
        <v>229</v>
      </c>
    </row>
    <row r="19" spans="1:3" ht="30" customHeight="1" x14ac:dyDescent="0.3">
      <c r="B19" s="23" t="s">
        <v>230</v>
      </c>
      <c r="C19" s="24" t="s">
        <v>231</v>
      </c>
    </row>
    <row r="20" spans="1:3" ht="18.75" customHeight="1" x14ac:dyDescent="0.3">
      <c r="A20" s="21" t="s">
        <v>232</v>
      </c>
    </row>
    <row r="21" spans="1:3" ht="14.4" customHeight="1" x14ac:dyDescent="0.3">
      <c r="A21" s="22" t="s">
        <v>233</v>
      </c>
    </row>
    <row r="22" spans="1:3" ht="30" customHeight="1" x14ac:dyDescent="0.3">
      <c r="B22" s="23" t="s">
        <v>234</v>
      </c>
      <c r="C22" s="24" t="s">
        <v>235</v>
      </c>
    </row>
    <row r="23" spans="1:3" ht="14.4" customHeight="1" x14ac:dyDescent="0.3">
      <c r="A23" s="22" t="s">
        <v>236</v>
      </c>
    </row>
    <row r="24" spans="1:3" ht="30" customHeight="1" x14ac:dyDescent="0.3">
      <c r="B24" s="23" t="s">
        <v>237</v>
      </c>
      <c r="C24" s="25" t="s">
        <v>238</v>
      </c>
    </row>
    <row r="25" spans="1:3" ht="14.4" customHeight="1" x14ac:dyDescent="0.3">
      <c r="A25" s="22" t="s">
        <v>239</v>
      </c>
    </row>
    <row r="26" spans="1:3" ht="30" customHeight="1" x14ac:dyDescent="0.3">
      <c r="B26" s="23" t="s">
        <v>240</v>
      </c>
      <c r="C26" s="25" t="s">
        <v>241</v>
      </c>
    </row>
    <row r="27" spans="1:3" ht="14.4" customHeight="1" x14ac:dyDescent="0.3">
      <c r="A27" s="22" t="s">
        <v>242</v>
      </c>
    </row>
    <row r="28" spans="1:3" ht="30" customHeight="1" x14ac:dyDescent="0.3">
      <c r="B28" s="23" t="s">
        <v>243</v>
      </c>
      <c r="C28" s="25" t="s">
        <v>244</v>
      </c>
    </row>
    <row r="29" spans="1:3" x14ac:dyDescent="0.3">
      <c r="A29" s="22" t="s">
        <v>245</v>
      </c>
    </row>
    <row r="30" spans="1:3" ht="60" customHeight="1" x14ac:dyDescent="0.3">
      <c r="B30" s="23" t="s">
        <v>246</v>
      </c>
      <c r="C30" s="25" t="s">
        <v>247</v>
      </c>
    </row>
    <row r="31" spans="1:3" x14ac:dyDescent="0.3">
      <c r="A31" s="22" t="s">
        <v>248</v>
      </c>
    </row>
    <row r="32" spans="1:3" ht="30" customHeight="1" x14ac:dyDescent="0.3">
      <c r="B32" s="23" t="s">
        <v>249</v>
      </c>
      <c r="C32" s="25" t="s">
        <v>250</v>
      </c>
    </row>
    <row r="33" spans="1:3" x14ac:dyDescent="0.3">
      <c r="A33" s="22" t="s">
        <v>251</v>
      </c>
    </row>
    <row r="34" spans="1:3" ht="30" customHeight="1" x14ac:dyDescent="0.3">
      <c r="B34" s="23" t="s">
        <v>252</v>
      </c>
      <c r="C34" s="25" t="s">
        <v>253</v>
      </c>
    </row>
  </sheetData>
  <mergeCells count="1">
    <mergeCell ref="A1:C1"/>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00"/>
  </sheetPr>
  <dimension ref="A1:G365"/>
  <sheetViews>
    <sheetView topLeftCell="A230" zoomScale="75" zoomScaleNormal="75" workbookViewId="0">
      <selection activeCell="C70" sqref="C70"/>
    </sheetView>
  </sheetViews>
  <sheetFormatPr defaultColWidth="9.5546875" defaultRowHeight="14.4" x14ac:dyDescent="0.3"/>
  <cols>
    <col min="1" max="1" width="14" customWidth="1"/>
    <col min="2" max="2" width="61.44140625" customWidth="1"/>
    <col min="3" max="3" width="52" customWidth="1"/>
    <col min="4" max="4" width="41.44140625" customWidth="1"/>
    <col min="5" max="5" width="7.44140625" customWidth="1"/>
    <col min="6" max="7" width="42.44140625" customWidth="1"/>
    <col min="8" max="8" width="8" customWidth="1"/>
    <col min="9" max="9" width="72.5546875" customWidth="1"/>
    <col min="10" max="11" width="48.44140625" customWidth="1"/>
    <col min="12" max="12" width="8" customWidth="1"/>
    <col min="13" max="14" width="26.44140625" customWidth="1"/>
    <col min="15" max="15" width="9.5546875" customWidth="1"/>
  </cols>
  <sheetData>
    <row r="1" spans="1:7" ht="31.5" customHeight="1" x14ac:dyDescent="0.3">
      <c r="A1" s="112" t="s">
        <v>254</v>
      </c>
      <c r="B1" s="112"/>
      <c r="C1" s="112"/>
      <c r="F1" s="12" t="s">
        <v>255</v>
      </c>
    </row>
    <row r="2" spans="1:7" ht="15.75" customHeight="1" x14ac:dyDescent="0.3"/>
    <row r="3" spans="1:7" ht="19.5" customHeight="1" x14ac:dyDescent="0.3">
      <c r="B3" s="26" t="s">
        <v>256</v>
      </c>
      <c r="C3" s="27" t="s">
        <v>257</v>
      </c>
    </row>
    <row r="4" spans="1:7" ht="15.75" customHeight="1" thickBot="1" x14ac:dyDescent="0.35"/>
    <row r="5" spans="1:7" ht="19.5" customHeight="1" x14ac:dyDescent="0.3">
      <c r="B5" s="28" t="s">
        <v>258</v>
      </c>
    </row>
    <row r="6" spans="1:7" x14ac:dyDescent="0.3">
      <c r="B6" s="94" t="s">
        <v>259</v>
      </c>
    </row>
    <row r="7" spans="1:7" x14ac:dyDescent="0.3">
      <c r="B7" s="94" t="s">
        <v>260</v>
      </c>
    </row>
    <row r="8" spans="1:7" x14ac:dyDescent="0.3">
      <c r="B8" s="94" t="s">
        <v>261</v>
      </c>
      <c r="F8" s="30" t="s">
        <v>262</v>
      </c>
    </row>
    <row r="9" spans="1:7" x14ac:dyDescent="0.3">
      <c r="B9" s="94" t="s">
        <v>263</v>
      </c>
    </row>
    <row r="10" spans="1:7" x14ac:dyDescent="0.3">
      <c r="B10" s="94" t="s">
        <v>264</v>
      </c>
    </row>
    <row r="11" spans="1:7" ht="15.75" customHeight="1" thickBot="1" x14ac:dyDescent="0.35">
      <c r="B11" s="95" t="s">
        <v>265</v>
      </c>
    </row>
    <row r="13" spans="1:7" ht="37.5" customHeight="1" x14ac:dyDescent="0.3">
      <c r="A13" s="31" t="s">
        <v>266</v>
      </c>
      <c r="B13" s="31" t="s">
        <v>259</v>
      </c>
      <c r="C13" s="92"/>
      <c r="D13" s="92"/>
      <c r="E13" s="92"/>
      <c r="F13" s="92"/>
      <c r="G13" s="92"/>
    </row>
    <row r="14" spans="1:7" x14ac:dyDescent="0.3">
      <c r="A14" s="30" t="s">
        <v>267</v>
      </c>
      <c r="B14" s="32" t="s">
        <v>268</v>
      </c>
      <c r="C14" s="30" t="s">
        <v>163</v>
      </c>
    </row>
    <row r="15" spans="1:7" x14ac:dyDescent="0.3">
      <c r="A15" s="30" t="s">
        <v>269</v>
      </c>
      <c r="B15" s="32" t="s">
        <v>270</v>
      </c>
      <c r="C15" s="30" t="s">
        <v>164</v>
      </c>
    </row>
    <row r="16" spans="1:7" x14ac:dyDescent="0.3">
      <c r="A16" s="30" t="s">
        <v>271</v>
      </c>
      <c r="B16" s="32" t="s">
        <v>272</v>
      </c>
      <c r="C16" s="33" t="s">
        <v>273</v>
      </c>
    </row>
    <row r="17" spans="1:7" x14ac:dyDescent="0.3">
      <c r="A17" s="30" t="s">
        <v>274</v>
      </c>
      <c r="B17" s="32" t="s">
        <v>275</v>
      </c>
      <c r="C17" s="34" t="s">
        <v>2728</v>
      </c>
    </row>
    <row r="18" spans="1:7" x14ac:dyDescent="0.3">
      <c r="A18" s="30" t="s">
        <v>276</v>
      </c>
      <c r="B18" s="35" t="s">
        <v>277</v>
      </c>
      <c r="C18" s="30" t="s">
        <v>278</v>
      </c>
    </row>
    <row r="19" spans="1:7" x14ac:dyDescent="0.3">
      <c r="A19" s="30" t="s">
        <v>279</v>
      </c>
      <c r="B19" s="35" t="s">
        <v>280</v>
      </c>
      <c r="C19" s="30" t="s">
        <v>164</v>
      </c>
    </row>
    <row r="20" spans="1:7" hidden="1" x14ac:dyDescent="0.3">
      <c r="A20" s="30" t="s">
        <v>281</v>
      </c>
    </row>
    <row r="21" spans="1:7" hidden="1" x14ac:dyDescent="0.3">
      <c r="A21" s="30" t="s">
        <v>282</v>
      </c>
    </row>
    <row r="22" spans="1:7" hidden="1" x14ac:dyDescent="0.3">
      <c r="A22" s="30" t="s">
        <v>283</v>
      </c>
    </row>
    <row r="23" spans="1:7" hidden="1" x14ac:dyDescent="0.3">
      <c r="A23" s="30" t="s">
        <v>284</v>
      </c>
    </row>
    <row r="24" spans="1:7" hidden="1" x14ac:dyDescent="0.3">
      <c r="A24" s="30" t="s">
        <v>285</v>
      </c>
    </row>
    <row r="25" spans="1:7" hidden="1" x14ac:dyDescent="0.3">
      <c r="A25" s="30" t="s">
        <v>286</v>
      </c>
    </row>
    <row r="26" spans="1:7" ht="18" x14ac:dyDescent="0.35">
      <c r="B26" s="36" t="s">
        <v>260</v>
      </c>
      <c r="C26" s="93"/>
      <c r="D26" s="93"/>
      <c r="E26" s="93"/>
      <c r="F26" s="93"/>
      <c r="G26" s="93"/>
    </row>
    <row r="27" spans="1:7" x14ac:dyDescent="0.3">
      <c r="A27" s="34" t="s">
        <v>287</v>
      </c>
      <c r="B27" s="29" t="s">
        <v>2708</v>
      </c>
      <c r="C27" s="34" t="s">
        <v>2709</v>
      </c>
    </row>
    <row r="28" spans="1:7" x14ac:dyDescent="0.3">
      <c r="A28" s="34" t="s">
        <v>288</v>
      </c>
      <c r="B28" s="29" t="s">
        <v>2710</v>
      </c>
      <c r="C28" s="34" t="s">
        <v>2709</v>
      </c>
    </row>
    <row r="29" spans="1:7" x14ac:dyDescent="0.3">
      <c r="A29" s="34" t="s">
        <v>289</v>
      </c>
      <c r="B29" s="29" t="s">
        <v>2711</v>
      </c>
      <c r="C29" s="37" t="s">
        <v>585</v>
      </c>
    </row>
    <row r="30" spans="1:7" hidden="1" x14ac:dyDescent="0.3">
      <c r="A30" s="30" t="s">
        <v>290</v>
      </c>
    </row>
    <row r="31" spans="1:7" hidden="1" x14ac:dyDescent="0.3">
      <c r="A31" s="30" t="s">
        <v>291</v>
      </c>
    </row>
    <row r="32" spans="1:7" hidden="1" x14ac:dyDescent="0.3">
      <c r="A32" s="30" t="s">
        <v>292</v>
      </c>
    </row>
    <row r="33" spans="1:7" hidden="1" x14ac:dyDescent="0.3">
      <c r="A33" s="30" t="s">
        <v>293</v>
      </c>
    </row>
    <row r="34" spans="1:7" hidden="1" x14ac:dyDescent="0.3">
      <c r="A34" s="30" t="s">
        <v>294</v>
      </c>
    </row>
    <row r="35" spans="1:7" hidden="1" x14ac:dyDescent="0.3">
      <c r="A35" s="30" t="s">
        <v>295</v>
      </c>
    </row>
    <row r="36" spans="1:7" ht="18.75" customHeight="1" x14ac:dyDescent="0.3">
      <c r="B36" s="31" t="s">
        <v>261</v>
      </c>
      <c r="C36" s="92"/>
      <c r="D36" s="92"/>
      <c r="E36" s="92"/>
      <c r="F36" s="92"/>
      <c r="G36" s="92"/>
    </row>
    <row r="37" spans="1:7" x14ac:dyDescent="0.3">
      <c r="B37" s="38" t="s">
        <v>296</v>
      </c>
      <c r="C37" s="39" t="s">
        <v>297</v>
      </c>
      <c r="D37" s="91"/>
      <c r="E37" s="91"/>
      <c r="F37" s="91"/>
      <c r="G37" s="91"/>
    </row>
    <row r="38" spans="1:7" x14ac:dyDescent="0.3">
      <c r="A38" s="30" t="s">
        <v>298</v>
      </c>
      <c r="B38" s="30" t="s">
        <v>299</v>
      </c>
      <c r="C38" s="40">
        <v>688559.31</v>
      </c>
    </row>
    <row r="39" spans="1:7" x14ac:dyDescent="0.3">
      <c r="A39" s="30" t="s">
        <v>301</v>
      </c>
      <c r="B39" s="30" t="s">
        <v>302</v>
      </c>
      <c r="C39" s="40">
        <v>286894.81</v>
      </c>
      <c r="D39" s="96"/>
    </row>
    <row r="40" spans="1:7" x14ac:dyDescent="0.3">
      <c r="A40" s="30" t="s">
        <v>303</v>
      </c>
      <c r="B40" s="35" t="s">
        <v>304</v>
      </c>
      <c r="C40" s="40">
        <v>696293</v>
      </c>
      <c r="D40" s="96"/>
    </row>
    <row r="41" spans="1:7" x14ac:dyDescent="0.3">
      <c r="A41" s="30" t="s">
        <v>306</v>
      </c>
      <c r="B41" s="35" t="s">
        <v>307</v>
      </c>
      <c r="C41" s="40">
        <v>293322</v>
      </c>
    </row>
    <row r="42" spans="1:7" hidden="1" x14ac:dyDescent="0.3">
      <c r="A42" s="30" t="s">
        <v>308</v>
      </c>
    </row>
    <row r="43" spans="1:7" hidden="1" x14ac:dyDescent="0.3">
      <c r="A43" s="30" t="s">
        <v>309</v>
      </c>
    </row>
    <row r="44" spans="1:7" x14ac:dyDescent="0.3">
      <c r="B44" s="38" t="s">
        <v>310</v>
      </c>
      <c r="C44" s="39" t="s">
        <v>311</v>
      </c>
      <c r="D44" s="39" t="s">
        <v>312</v>
      </c>
      <c r="E44" s="91"/>
      <c r="F44" s="41" t="s">
        <v>313</v>
      </c>
      <c r="G44" s="41" t="s">
        <v>314</v>
      </c>
    </row>
    <row r="45" spans="1:7" x14ac:dyDescent="0.3">
      <c r="A45" s="30" t="s">
        <v>315</v>
      </c>
      <c r="B45" s="30" t="s">
        <v>316</v>
      </c>
      <c r="C45" s="42">
        <v>0.02</v>
      </c>
      <c r="D45" s="43">
        <v>133.13999999999999</v>
      </c>
      <c r="F45" s="30" t="s">
        <v>317</v>
      </c>
      <c r="G45" s="30" t="s">
        <v>317</v>
      </c>
    </row>
    <row r="46" spans="1:7" hidden="1" x14ac:dyDescent="0.3">
      <c r="A46" s="30" t="s">
        <v>318</v>
      </c>
      <c r="B46" s="35" t="s">
        <v>319</v>
      </c>
    </row>
    <row r="47" spans="1:7" hidden="1" x14ac:dyDescent="0.3">
      <c r="A47" s="30" t="s">
        <v>320</v>
      </c>
      <c r="B47" s="35" t="s">
        <v>321</v>
      </c>
    </row>
    <row r="48" spans="1:7" hidden="1" x14ac:dyDescent="0.3">
      <c r="A48" s="30" t="s">
        <v>322</v>
      </c>
    </row>
    <row r="49" spans="1:7" hidden="1" x14ac:dyDescent="0.3">
      <c r="A49" s="30" t="s">
        <v>323</v>
      </c>
    </row>
    <row r="50" spans="1:7" hidden="1" x14ac:dyDescent="0.3">
      <c r="A50" s="30" t="s">
        <v>324</v>
      </c>
    </row>
    <row r="51" spans="1:7" hidden="1" x14ac:dyDescent="0.3">
      <c r="A51" s="30" t="s">
        <v>325</v>
      </c>
    </row>
    <row r="52" spans="1:7" x14ac:dyDescent="0.3">
      <c r="B52" s="38" t="s">
        <v>326</v>
      </c>
      <c r="C52" s="39" t="s">
        <v>297</v>
      </c>
      <c r="D52" s="91"/>
      <c r="E52" s="91"/>
      <c r="F52" s="91" t="s">
        <v>327</v>
      </c>
      <c r="G52" s="91"/>
    </row>
    <row r="53" spans="1:7" x14ac:dyDescent="0.3">
      <c r="A53" s="30" t="s">
        <v>328</v>
      </c>
      <c r="B53" s="30" t="s">
        <v>329</v>
      </c>
      <c r="C53" s="40">
        <v>688559.31</v>
      </c>
      <c r="F53" s="44">
        <f>IF(C58=0,"",IF(C53="[for completion]","",C53/C58))</f>
        <v>1</v>
      </c>
    </row>
    <row r="54" spans="1:7" x14ac:dyDescent="0.3">
      <c r="A54" s="30" t="s">
        <v>330</v>
      </c>
      <c r="B54" s="30" t="s">
        <v>331</v>
      </c>
      <c r="C54" s="45">
        <v>0</v>
      </c>
      <c r="F54" s="44">
        <f>IF(C58=0,"",IF(C54="[for completion]","",C54/C58))</f>
        <v>0</v>
      </c>
    </row>
    <row r="55" spans="1:7" x14ac:dyDescent="0.3">
      <c r="A55" s="30" t="s">
        <v>332</v>
      </c>
      <c r="B55" s="30" t="s">
        <v>333</v>
      </c>
      <c r="C55" s="45" t="s">
        <v>334</v>
      </c>
      <c r="F55" s="44" t="str">
        <f>IF(C59=0,"",IF(C55="[for completion]","",C55/C59))</f>
        <v/>
      </c>
    </row>
    <row r="56" spans="1:7" x14ac:dyDescent="0.3">
      <c r="A56" s="30" t="s">
        <v>335</v>
      </c>
      <c r="B56" s="30" t="s">
        <v>336</v>
      </c>
      <c r="C56" s="45">
        <v>0</v>
      </c>
      <c r="F56" s="44">
        <f>IF(C58=0,"",IF(C56="[for completion]","",C56/C58))</f>
        <v>0</v>
      </c>
    </row>
    <row r="57" spans="1:7" x14ac:dyDescent="0.3">
      <c r="A57" s="30" t="s">
        <v>337</v>
      </c>
      <c r="B57" s="30" t="s">
        <v>338</v>
      </c>
      <c r="C57" s="45">
        <v>0</v>
      </c>
      <c r="F57" s="44">
        <f>IF(C58=0,"",IF(C57="[for completion]","",C57/C58))</f>
        <v>0</v>
      </c>
    </row>
    <row r="58" spans="1:7" x14ac:dyDescent="0.3">
      <c r="A58" s="30" t="s">
        <v>339</v>
      </c>
      <c r="B58" s="46" t="s">
        <v>340</v>
      </c>
      <c r="C58" s="45">
        <f>SUM(C53:C57)</f>
        <v>688559.31</v>
      </c>
      <c r="F58" s="44">
        <f>SUM(F53:F57)</f>
        <v>1</v>
      </c>
    </row>
    <row r="59" spans="1:7" hidden="1" x14ac:dyDescent="0.3">
      <c r="A59" s="30" t="s">
        <v>341</v>
      </c>
      <c r="B59" s="47" t="s">
        <v>342</v>
      </c>
      <c r="F59" s="44">
        <f>IF($C$58=0,"",IF(C59="[for completion]","",C59/$C$58))</f>
        <v>0</v>
      </c>
    </row>
    <row r="60" spans="1:7" hidden="1" x14ac:dyDescent="0.3">
      <c r="A60" s="30" t="s">
        <v>343</v>
      </c>
      <c r="B60" s="47" t="s">
        <v>342</v>
      </c>
      <c r="F60" s="44">
        <f>IF($C$58=0,"",IF(C60="[for completion]","",C60/$C$58))</f>
        <v>0</v>
      </c>
    </row>
    <row r="61" spans="1:7" hidden="1" x14ac:dyDescent="0.3">
      <c r="A61" s="30" t="s">
        <v>344</v>
      </c>
      <c r="B61" s="47" t="s">
        <v>342</v>
      </c>
      <c r="F61" s="44">
        <v>0</v>
      </c>
    </row>
    <row r="62" spans="1:7" hidden="1" x14ac:dyDescent="0.3">
      <c r="A62" s="30" t="s">
        <v>345</v>
      </c>
      <c r="B62" s="47" t="s">
        <v>342</v>
      </c>
      <c r="F62" s="44">
        <v>0</v>
      </c>
    </row>
    <row r="63" spans="1:7" hidden="1" x14ac:dyDescent="0.3">
      <c r="A63" s="30" t="s">
        <v>346</v>
      </c>
      <c r="B63" s="47" t="s">
        <v>342</v>
      </c>
      <c r="F63" s="44">
        <v>0</v>
      </c>
    </row>
    <row r="64" spans="1:7" hidden="1" x14ac:dyDescent="0.3">
      <c r="A64" s="30" t="s">
        <v>347</v>
      </c>
      <c r="B64" s="47" t="s">
        <v>342</v>
      </c>
      <c r="F64" s="44">
        <v>0</v>
      </c>
    </row>
    <row r="65" spans="1:7" x14ac:dyDescent="0.3">
      <c r="B65" s="38" t="s">
        <v>348</v>
      </c>
      <c r="C65" s="39" t="s">
        <v>349</v>
      </c>
      <c r="D65" s="39" t="s">
        <v>350</v>
      </c>
      <c r="E65" s="91"/>
      <c r="F65" s="41" t="s">
        <v>351</v>
      </c>
      <c r="G65" s="39" t="s">
        <v>352</v>
      </c>
    </row>
    <row r="66" spans="1:7" x14ac:dyDescent="0.3">
      <c r="A66" s="30" t="s">
        <v>353</v>
      </c>
      <c r="B66" s="30" t="s">
        <v>354</v>
      </c>
      <c r="C66" s="97">
        <v>25.442615438791453</v>
      </c>
      <c r="D66" s="130">
        <v>8.9350082903964001</v>
      </c>
    </row>
    <row r="68" spans="1:7" x14ac:dyDescent="0.3">
      <c r="B68" s="30" t="s">
        <v>356</v>
      </c>
    </row>
    <row r="69" spans="1:7" x14ac:dyDescent="0.3">
      <c r="B69" s="30" t="s">
        <v>357</v>
      </c>
    </row>
    <row r="70" spans="1:7" x14ac:dyDescent="0.3">
      <c r="A70" s="30" t="s">
        <v>358</v>
      </c>
      <c r="B70" s="49" t="s">
        <v>359</v>
      </c>
      <c r="C70" s="40">
        <v>19978.79</v>
      </c>
      <c r="D70" s="30" t="s">
        <v>317</v>
      </c>
      <c r="F70" s="44">
        <f>IF(C77=0,"",IF(C70="[for completion]","",C70/C77))</f>
        <v>2.9015350907099054E-2</v>
      </c>
      <c r="G70" s="44" t="str">
        <f>IF(D77=0,"",IF(C70="[Mark as ND1 if not relevant]","",C70/D77))</f>
        <v/>
      </c>
    </row>
    <row r="71" spans="1:7" x14ac:dyDescent="0.3">
      <c r="A71" s="30" t="s">
        <v>360</v>
      </c>
      <c r="B71" s="49" t="s">
        <v>361</v>
      </c>
      <c r="C71" s="40">
        <v>24790.94</v>
      </c>
      <c r="D71" s="30" t="s">
        <v>317</v>
      </c>
      <c r="F71" s="50">
        <f>IF(C77=0,"",IF(C71="[for completion]","",C71/C77))</f>
        <v>3.600407349077888E-2</v>
      </c>
      <c r="G71" s="44" t="str">
        <f>IF(D77=0,"",IF(C71="[Mark as ND1 if not relevant]","",C71/D77))</f>
        <v/>
      </c>
    </row>
    <row r="72" spans="1:7" x14ac:dyDescent="0.3">
      <c r="A72" s="30" t="s">
        <v>362</v>
      </c>
      <c r="B72" s="49" t="s">
        <v>363</v>
      </c>
      <c r="C72" s="40">
        <v>24997.1</v>
      </c>
      <c r="D72" s="30" t="s">
        <v>317</v>
      </c>
      <c r="F72" s="50">
        <f>IF(C77=0,"",IF(C72="[for completion]","",C72/C77))</f>
        <v>3.6303481249857758E-2</v>
      </c>
      <c r="G72" s="44" t="str">
        <f>IF(D77=0,"",IF(C72="[Mark as ND1 if not relevant]","",C72/D77))</f>
        <v/>
      </c>
    </row>
    <row r="73" spans="1:7" x14ac:dyDescent="0.3">
      <c r="A73" s="30" t="s">
        <v>364</v>
      </c>
      <c r="B73" s="49" t="s">
        <v>365</v>
      </c>
      <c r="C73" s="40">
        <v>24120.54</v>
      </c>
      <c r="D73" s="30" t="s">
        <v>317</v>
      </c>
      <c r="F73" s="50">
        <f>IF(C77=0,"",IF(C73="[for completion]","",C73/C77))</f>
        <v>3.5030446396839797E-2</v>
      </c>
      <c r="G73" s="44" t="str">
        <f>IF(D77=0,"",IF(C73="[Mark as ND1 if not relevant]","",C73/D77))</f>
        <v/>
      </c>
    </row>
    <row r="74" spans="1:7" x14ac:dyDescent="0.3">
      <c r="A74" s="30" t="s">
        <v>366</v>
      </c>
      <c r="B74" s="49" t="s">
        <v>367</v>
      </c>
      <c r="C74" s="40">
        <v>22233.8</v>
      </c>
      <c r="D74" s="30" t="s">
        <v>317</v>
      </c>
      <c r="F74" s="50">
        <f>IF(C77=0,"",IF(C74="[for completion]","",C74/C77))</f>
        <v>3.2290319333566193E-2</v>
      </c>
      <c r="G74" s="44" t="str">
        <f>IF(D77=0,"",IF(C74="[Mark as ND1 if not relevant]","",C74/D77))</f>
        <v/>
      </c>
    </row>
    <row r="75" spans="1:7" x14ac:dyDescent="0.3">
      <c r="A75" s="30" t="s">
        <v>368</v>
      </c>
      <c r="B75" s="49" t="s">
        <v>369</v>
      </c>
      <c r="C75" s="40">
        <v>86783.21</v>
      </c>
      <c r="D75" s="30" t="s">
        <v>317</v>
      </c>
      <c r="F75" s="50">
        <f>IF(C77=0,"",IF(C75="[for completion]","",C75/C77))</f>
        <v>0.12603592564887403</v>
      </c>
      <c r="G75" s="44" t="str">
        <f>IF(D77=0,"",IF(C75="[Mark as ND1 if not relevant]","",C75/D77))</f>
        <v/>
      </c>
    </row>
    <row r="76" spans="1:7" x14ac:dyDescent="0.3">
      <c r="A76" s="30" t="s">
        <v>370</v>
      </c>
      <c r="B76" s="49" t="s">
        <v>371</v>
      </c>
      <c r="C76" s="40">
        <v>485654.93</v>
      </c>
      <c r="D76" s="30" t="s">
        <v>317</v>
      </c>
      <c r="F76" s="50">
        <f>IF(C77=0,"",IF(C76="[for completion]","",C76/C77))</f>
        <v>0.70532040297298415</v>
      </c>
      <c r="G76" s="44" t="str">
        <f>IF(D77=0,"",IF(C76="[Mark as ND1 if not relevant]","",C76/D77))</f>
        <v/>
      </c>
    </row>
    <row r="77" spans="1:7" x14ac:dyDescent="0.3">
      <c r="A77" s="30" t="s">
        <v>372</v>
      </c>
      <c r="B77" s="51" t="s">
        <v>340</v>
      </c>
      <c r="C77" s="45">
        <f>SUM(C70:C76)</f>
        <v>688559.31</v>
      </c>
      <c r="D77" s="45">
        <f>SUM(D70:D76)</f>
        <v>0</v>
      </c>
      <c r="F77" s="44">
        <f>SUM(F70:F76)</f>
        <v>0.99999999999999989</v>
      </c>
      <c r="G77" s="44">
        <f>SUM(G70:G76)</f>
        <v>0</v>
      </c>
    </row>
    <row r="78" spans="1:7" hidden="1" x14ac:dyDescent="0.3">
      <c r="A78" s="30" t="s">
        <v>373</v>
      </c>
      <c r="B78" s="52" t="s">
        <v>374</v>
      </c>
      <c r="F78" s="44">
        <f>IF($C$77=0,"",IF(C78="[for completion]","",C78/$C$77))</f>
        <v>0</v>
      </c>
      <c r="G78" s="44" t="str">
        <f>IF($D$77=0,"",IF(D78="[for completion]","",D78/$D$77))</f>
        <v/>
      </c>
    </row>
    <row r="79" spans="1:7" hidden="1" x14ac:dyDescent="0.3">
      <c r="A79" s="30" t="s">
        <v>375</v>
      </c>
      <c r="B79" s="52" t="s">
        <v>376</v>
      </c>
      <c r="F79" s="44">
        <f>IF($C$77=0,"",IF(C79="[for completion]","",C79/$C$77))</f>
        <v>0</v>
      </c>
      <c r="G79" s="44">
        <v>0</v>
      </c>
    </row>
    <row r="80" spans="1:7" hidden="1" x14ac:dyDescent="0.3">
      <c r="A80" s="30" t="s">
        <v>377</v>
      </c>
      <c r="B80" s="52" t="s">
        <v>378</v>
      </c>
      <c r="F80" s="44">
        <v>0</v>
      </c>
      <c r="G80" s="44">
        <v>0</v>
      </c>
    </row>
    <row r="81" spans="1:7" hidden="1" x14ac:dyDescent="0.3">
      <c r="A81" s="30" t="s">
        <v>379</v>
      </c>
      <c r="B81" s="52" t="s">
        <v>380</v>
      </c>
      <c r="F81" s="44">
        <v>0</v>
      </c>
      <c r="G81" s="44">
        <v>0</v>
      </c>
    </row>
    <row r="82" spans="1:7" hidden="1" x14ac:dyDescent="0.3">
      <c r="A82" s="30" t="s">
        <v>381</v>
      </c>
      <c r="B82" s="52" t="s">
        <v>382</v>
      </c>
      <c r="F82" s="44">
        <v>0</v>
      </c>
      <c r="G82" s="44">
        <v>0</v>
      </c>
    </row>
    <row r="83" spans="1:7" hidden="1" x14ac:dyDescent="0.3">
      <c r="A83" s="30" t="s">
        <v>383</v>
      </c>
    </row>
    <row r="84" spans="1:7" hidden="1" x14ac:dyDescent="0.3">
      <c r="A84" s="30" t="s">
        <v>384</v>
      </c>
    </row>
    <row r="85" spans="1:7" hidden="1" x14ac:dyDescent="0.3">
      <c r="A85" s="30" t="s">
        <v>385</v>
      </c>
    </row>
    <row r="86" spans="1:7" hidden="1" x14ac:dyDescent="0.3">
      <c r="A86" s="30" t="s">
        <v>386</v>
      </c>
    </row>
    <row r="87" spans="1:7" hidden="1" x14ac:dyDescent="0.3">
      <c r="A87" s="30" t="s">
        <v>387</v>
      </c>
    </row>
    <row r="88" spans="1:7" x14ac:dyDescent="0.3">
      <c r="B88" s="38" t="s">
        <v>388</v>
      </c>
      <c r="C88" s="39" t="s">
        <v>389</v>
      </c>
      <c r="D88" s="39" t="s">
        <v>390</v>
      </c>
      <c r="E88" s="91"/>
      <c r="F88" s="39" t="s">
        <v>391</v>
      </c>
      <c r="G88" s="39" t="s">
        <v>392</v>
      </c>
    </row>
    <row r="89" spans="1:7" x14ac:dyDescent="0.3">
      <c r="A89" s="30" t="s">
        <v>393</v>
      </c>
      <c r="B89" s="30" t="s">
        <v>354</v>
      </c>
      <c r="C89" s="43">
        <v>2.98</v>
      </c>
      <c r="D89" s="43">
        <v>2.98</v>
      </c>
    </row>
    <row r="91" spans="1:7" x14ac:dyDescent="0.3">
      <c r="B91" s="30" t="s">
        <v>394</v>
      </c>
    </row>
    <row r="92" spans="1:7" x14ac:dyDescent="0.3">
      <c r="A92" s="30" t="s">
        <v>395</v>
      </c>
      <c r="B92" s="30" t="s">
        <v>357</v>
      </c>
    </row>
    <row r="93" spans="1:7" x14ac:dyDescent="0.3">
      <c r="A93" s="30" t="s">
        <v>396</v>
      </c>
      <c r="B93" s="49" t="s">
        <v>359</v>
      </c>
      <c r="C93" s="40">
        <v>68643.399999999994</v>
      </c>
      <c r="D93" s="40">
        <v>68643.399999999994</v>
      </c>
      <c r="F93" s="44">
        <f>IF(C100=0,"",IF(C93="[for completion]","",C93/C100))</f>
        <v>0.23926330350834857</v>
      </c>
      <c r="G93" s="44">
        <f>IF(D100=0,"",IF(D93="[Mark as ND1 if not relevant]","",D93/D100))</f>
        <v>0.23926330350834857</v>
      </c>
    </row>
    <row r="94" spans="1:7" x14ac:dyDescent="0.3">
      <c r="A94" s="30" t="s">
        <v>397</v>
      </c>
      <c r="B94" s="49" t="s">
        <v>361</v>
      </c>
      <c r="C94" s="40">
        <v>58545.2</v>
      </c>
      <c r="D94" s="40">
        <v>58545.2</v>
      </c>
      <c r="F94" s="44">
        <f>IF(C100=0,"",IF(C94="[for completion]","",C94/C100))</f>
        <v>0.20406503693810285</v>
      </c>
      <c r="G94" s="44">
        <f>IF(D100=0,"",IF(D94="[Mark as ND1 if not relevant]","",D94/D100))</f>
        <v>0.20406503693810285</v>
      </c>
    </row>
    <row r="95" spans="1:7" x14ac:dyDescent="0.3">
      <c r="A95" s="30" t="s">
        <v>398</v>
      </c>
      <c r="B95" s="49" t="s">
        <v>363</v>
      </c>
      <c r="C95" s="40">
        <v>60143.4</v>
      </c>
      <c r="D95" s="40">
        <v>60143.4</v>
      </c>
      <c r="F95" s="44">
        <f>IF(C100=0,"",IF(C95="[for completion]","",C95/C100))</f>
        <v>0.20963571979569795</v>
      </c>
      <c r="G95" s="44">
        <f>IF(D100=0,"",IF(D95="[Mark as ND1 if not relevant]","",D95/D100))</f>
        <v>0.20963571979569795</v>
      </c>
    </row>
    <row r="96" spans="1:7" x14ac:dyDescent="0.3">
      <c r="A96" s="30" t="s">
        <v>399</v>
      </c>
      <c r="B96" s="49" t="s">
        <v>365</v>
      </c>
      <c r="C96" s="40">
        <v>32502</v>
      </c>
      <c r="D96" s="40">
        <v>32502</v>
      </c>
      <c r="F96" s="44">
        <f>IF(C100=0,"",IF(C96="[for completion]","",C96/C100))</f>
        <v>0.11328890892100836</v>
      </c>
      <c r="G96" s="44">
        <f>IF(D100=0,"",IF(D96="[Mark as ND1 if not relevant]","",D96/D100))</f>
        <v>0.11328890892100836</v>
      </c>
    </row>
    <row r="97" spans="1:7" x14ac:dyDescent="0.3">
      <c r="A97" s="30" t="s">
        <v>400</v>
      </c>
      <c r="B97" s="49" t="s">
        <v>367</v>
      </c>
      <c r="C97" s="40">
        <v>51533.760000000002</v>
      </c>
      <c r="D97" s="40">
        <v>51533.760000000002</v>
      </c>
      <c r="F97" s="44">
        <f>IF(C100=0,"",IF(C97="[for completion]","",C97/C100))</f>
        <v>0.17962597510913494</v>
      </c>
      <c r="G97" s="44">
        <f>IF(D100=0,"",IF(D97="[Mark as ND1 if not relevant]","",D97/D100))</f>
        <v>0.17962597510913494</v>
      </c>
    </row>
    <row r="98" spans="1:7" x14ac:dyDescent="0.3">
      <c r="A98" s="30" t="s">
        <v>401</v>
      </c>
      <c r="B98" s="49" t="s">
        <v>369</v>
      </c>
      <c r="C98" s="40">
        <v>12033.05</v>
      </c>
      <c r="D98" s="40">
        <v>12033.05</v>
      </c>
      <c r="F98" s="44">
        <f>IF(C100=0,"",IF(C98="[for completion]","",C98/C100))</f>
        <v>4.1942376022765973E-2</v>
      </c>
      <c r="G98" s="44">
        <f>IF(D100=0,"",IF(D98="[Mark as ND1 if not relevant]","",D98/D100))</f>
        <v>4.1942376022765973E-2</v>
      </c>
    </row>
    <row r="99" spans="1:7" x14ac:dyDescent="0.3">
      <c r="A99" s="30" t="s">
        <v>402</v>
      </c>
      <c r="B99" s="49" t="s">
        <v>371</v>
      </c>
      <c r="C99" s="40">
        <v>3494</v>
      </c>
      <c r="D99" s="40">
        <v>3494</v>
      </c>
      <c r="F99" s="44">
        <f>IF(C100=0,"",IF(C99="[for completion]","",C99/C100))</f>
        <v>1.2178679704941334E-2</v>
      </c>
      <c r="G99" s="44">
        <f>IF(D100=0,"",IF(D99="[Mark as ND1 if not relevant]","",D99/D100))</f>
        <v>1.2178679704941334E-2</v>
      </c>
    </row>
    <row r="100" spans="1:7" x14ac:dyDescent="0.3">
      <c r="A100" s="30" t="s">
        <v>403</v>
      </c>
      <c r="B100" s="51" t="s">
        <v>340</v>
      </c>
      <c r="C100" s="45">
        <f>SUM(C93:C99)</f>
        <v>286894.81</v>
      </c>
      <c r="D100" s="45">
        <f>SUM(D93:D99)</f>
        <v>286894.81</v>
      </c>
      <c r="F100" s="53">
        <f>SUM(F93:F99)</f>
        <v>1</v>
      </c>
      <c r="G100" s="44">
        <f>SUM(G93:G99)</f>
        <v>1</v>
      </c>
    </row>
    <row r="101" spans="1:7" hidden="1" x14ac:dyDescent="0.3">
      <c r="A101" s="30" t="s">
        <v>404</v>
      </c>
      <c r="B101" s="52" t="s">
        <v>374</v>
      </c>
      <c r="F101" s="44">
        <f>IF($C$100=0,"",IF(C101="[for completion]","",C101/$C$100))</f>
        <v>0</v>
      </c>
      <c r="G101" s="44">
        <f>IF($D$100=0,"",IF(D101="[for completion]","",D101/$D$100))</f>
        <v>0</v>
      </c>
    </row>
    <row r="102" spans="1:7" hidden="1" x14ac:dyDescent="0.3">
      <c r="A102" s="30" t="s">
        <v>405</v>
      </c>
      <c r="B102" s="52" t="s">
        <v>376</v>
      </c>
      <c r="F102" s="44">
        <v>0</v>
      </c>
      <c r="G102" s="44">
        <v>0</v>
      </c>
    </row>
    <row r="103" spans="1:7" hidden="1" x14ac:dyDescent="0.3">
      <c r="A103" s="30" t="s">
        <v>406</v>
      </c>
      <c r="B103" s="52" t="s">
        <v>378</v>
      </c>
      <c r="F103" s="44">
        <v>0</v>
      </c>
      <c r="G103" s="44">
        <v>0</v>
      </c>
    </row>
    <row r="104" spans="1:7" hidden="1" x14ac:dyDescent="0.3">
      <c r="A104" s="30" t="s">
        <v>407</v>
      </c>
      <c r="B104" s="52" t="s">
        <v>380</v>
      </c>
      <c r="F104" s="44">
        <v>0</v>
      </c>
      <c r="G104" s="44">
        <v>0</v>
      </c>
    </row>
    <row r="105" spans="1:7" hidden="1" x14ac:dyDescent="0.3">
      <c r="A105" s="30" t="s">
        <v>408</v>
      </c>
      <c r="B105" s="52" t="s">
        <v>382</v>
      </c>
      <c r="F105" s="44">
        <v>0</v>
      </c>
      <c r="G105" s="44">
        <v>0</v>
      </c>
    </row>
    <row r="106" spans="1:7" hidden="1" x14ac:dyDescent="0.3">
      <c r="A106" s="30" t="s">
        <v>409</v>
      </c>
    </row>
    <row r="107" spans="1:7" hidden="1" x14ac:dyDescent="0.3">
      <c r="A107" s="30" t="s">
        <v>410</v>
      </c>
    </row>
    <row r="108" spans="1:7" hidden="1" x14ac:dyDescent="0.3">
      <c r="A108" s="30" t="s">
        <v>411</v>
      </c>
    </row>
    <row r="109" spans="1:7" hidden="1" x14ac:dyDescent="0.3">
      <c r="A109" s="30" t="s">
        <v>412</v>
      </c>
    </row>
    <row r="110" spans="1:7" hidden="1" x14ac:dyDescent="0.3">
      <c r="A110" s="30" t="s">
        <v>413</v>
      </c>
    </row>
    <row r="111" spans="1:7" x14ac:dyDescent="0.3">
      <c r="B111" s="38" t="s">
        <v>414</v>
      </c>
      <c r="C111" s="41" t="s">
        <v>415</v>
      </c>
      <c r="D111" s="41" t="s">
        <v>416</v>
      </c>
      <c r="E111" s="41"/>
      <c r="F111" s="41" t="s">
        <v>417</v>
      </c>
      <c r="G111" s="41" t="s">
        <v>418</v>
      </c>
    </row>
    <row r="112" spans="1:7" x14ac:dyDescent="0.3">
      <c r="A112" s="30" t="s">
        <v>419</v>
      </c>
      <c r="B112" s="30" t="s">
        <v>420</v>
      </c>
      <c r="C112" s="40">
        <v>0</v>
      </c>
      <c r="D112" s="40">
        <v>0</v>
      </c>
      <c r="F112" s="44">
        <f>IF(C129=0,"",IF(C112="[for completion]","",C112/C129))</f>
        <v>0</v>
      </c>
      <c r="G112" s="44">
        <f>IF(D129=0,"",IF(D112="[for completion]","",D112/D129))</f>
        <v>0</v>
      </c>
    </row>
    <row r="113" spans="1:7" x14ac:dyDescent="0.3">
      <c r="A113" s="30" t="s">
        <v>421</v>
      </c>
      <c r="B113" s="30" t="s">
        <v>422</v>
      </c>
      <c r="C113" s="40">
        <v>0</v>
      </c>
      <c r="D113" s="40">
        <v>0</v>
      </c>
      <c r="F113" s="44">
        <f>IF(C129=0,"",IF(C113="[for completion]","",C113/C129))</f>
        <v>0</v>
      </c>
      <c r="G113" s="44">
        <f>IF(D129=0,"",IF(D113="[for completion]","",D113/D129))</f>
        <v>0</v>
      </c>
    </row>
    <row r="114" spans="1:7" x14ac:dyDescent="0.3">
      <c r="A114" s="30" t="s">
        <v>423</v>
      </c>
      <c r="B114" s="30" t="s">
        <v>424</v>
      </c>
      <c r="C114" s="40">
        <v>0</v>
      </c>
      <c r="D114" s="40">
        <v>0</v>
      </c>
      <c r="F114" s="44">
        <f>IF(C129=0,"",IF(C114="[for completion]","",C114/C129))</f>
        <v>0</v>
      </c>
      <c r="G114" s="44">
        <f>IF(D129=0,"",IF(D114="[for completion]","",D114/D129))</f>
        <v>0</v>
      </c>
    </row>
    <row r="115" spans="1:7" x14ac:dyDescent="0.3">
      <c r="A115" s="30" t="s">
        <v>425</v>
      </c>
      <c r="B115" s="30" t="s">
        <v>426</v>
      </c>
      <c r="C115" s="40">
        <v>0</v>
      </c>
      <c r="D115" s="40">
        <v>0</v>
      </c>
      <c r="F115" s="44">
        <f>IF(C129=0,"",IF(C115="[for completion]","",C115/C129))</f>
        <v>0</v>
      </c>
      <c r="G115" s="44">
        <f>IF(D129=0,"",IF(D115="[for completion]","",D115/D129))</f>
        <v>0</v>
      </c>
    </row>
    <row r="116" spans="1:7" x14ac:dyDescent="0.3">
      <c r="A116" s="30" t="s">
        <v>427</v>
      </c>
      <c r="B116" s="30" t="s">
        <v>428</v>
      </c>
      <c r="C116" s="40">
        <v>0</v>
      </c>
      <c r="D116" s="40">
        <v>0</v>
      </c>
      <c r="F116" s="44">
        <f>IF(C129=0,"",IF(C116="[for completion]","",C116/C129))</f>
        <v>0</v>
      </c>
      <c r="G116" s="44">
        <f>IF(D129=0,"",IF(D116="[for completion]","",D116/D129))</f>
        <v>0</v>
      </c>
    </row>
    <row r="117" spans="1:7" x14ac:dyDescent="0.3">
      <c r="A117" s="30" t="s">
        <v>429</v>
      </c>
      <c r="B117" s="30" t="s">
        <v>430</v>
      </c>
      <c r="C117" s="40">
        <v>0</v>
      </c>
      <c r="D117" s="40">
        <v>0</v>
      </c>
      <c r="F117" s="44">
        <f>IF(C129=0,"",IF(C117="[for completion]","",C117/C129))</f>
        <v>0</v>
      </c>
      <c r="G117" s="44">
        <f>IF(D129=0,"",IF(D117="[for completion]","",D117/D129))</f>
        <v>0</v>
      </c>
    </row>
    <row r="118" spans="1:7" x14ac:dyDescent="0.3">
      <c r="A118" s="30" t="s">
        <v>431</v>
      </c>
      <c r="B118" s="30" t="s">
        <v>432</v>
      </c>
      <c r="C118" s="40">
        <v>0</v>
      </c>
      <c r="D118" s="40">
        <v>0</v>
      </c>
      <c r="F118" s="44">
        <f>IF(C129=0,"",IF(C118="[for completion]","",C118/C129))</f>
        <v>0</v>
      </c>
      <c r="G118" s="44">
        <f>IF(D129=0,"",IF(D118="[for completion]","",D118/D129))</f>
        <v>0</v>
      </c>
    </row>
    <row r="119" spans="1:7" x14ac:dyDescent="0.3">
      <c r="A119" s="30" t="s">
        <v>433</v>
      </c>
      <c r="B119" s="30" t="s">
        <v>434</v>
      </c>
      <c r="C119" s="40">
        <v>0</v>
      </c>
      <c r="D119" s="40">
        <v>0</v>
      </c>
      <c r="F119" s="44">
        <f>IF(C129=0,"",IF(C119="[for completion]","",C119/C129))</f>
        <v>0</v>
      </c>
      <c r="G119" s="44">
        <f>IF(D129=0,"",IF(D119="[for completion]","",D119/D129))</f>
        <v>0</v>
      </c>
    </row>
    <row r="120" spans="1:7" x14ac:dyDescent="0.3">
      <c r="A120" s="30" t="s">
        <v>435</v>
      </c>
      <c r="B120" s="30" t="s">
        <v>436</v>
      </c>
      <c r="C120" s="40">
        <v>0</v>
      </c>
      <c r="D120" s="40">
        <v>0</v>
      </c>
      <c r="F120" s="44">
        <f>IF(C129=0,"",IF(C120="[for completion]","",C120/C129))</f>
        <v>0</v>
      </c>
      <c r="G120" s="44">
        <f>IF(D129=0,"",IF(D120="[for completion]","",D120/D129))</f>
        <v>0</v>
      </c>
    </row>
    <row r="121" spans="1:7" x14ac:dyDescent="0.3">
      <c r="A121" s="30" t="s">
        <v>437</v>
      </c>
      <c r="B121" s="30" t="s">
        <v>438</v>
      </c>
      <c r="C121" s="40">
        <v>0</v>
      </c>
      <c r="D121" s="40">
        <v>0</v>
      </c>
      <c r="F121" s="44">
        <f>IF(C129=0,"",IF(C121="[for completion]","",C121/C129))</f>
        <v>0</v>
      </c>
      <c r="G121" s="44">
        <f>IF(D129=0,"",IF(D121="[for completion]","",D121/D129))</f>
        <v>0</v>
      </c>
    </row>
    <row r="122" spans="1:7" x14ac:dyDescent="0.3">
      <c r="A122" s="30" t="s">
        <v>439</v>
      </c>
      <c r="B122" s="30" t="s">
        <v>440</v>
      </c>
      <c r="C122" s="40">
        <v>0</v>
      </c>
      <c r="D122" s="40">
        <v>0</v>
      </c>
      <c r="F122" s="44">
        <f>IF(C129=0,"",IF(C122="[for completion]","",C122/C129))</f>
        <v>0</v>
      </c>
      <c r="G122" s="44">
        <f>IF(D129=0,"",IF(D122="[for completion]","",D122/D129))</f>
        <v>0</v>
      </c>
    </row>
    <row r="123" spans="1:7" x14ac:dyDescent="0.3">
      <c r="A123" s="30" t="s">
        <v>441</v>
      </c>
      <c r="B123" s="30" t="s">
        <v>442</v>
      </c>
      <c r="C123" s="40">
        <v>0</v>
      </c>
      <c r="D123" s="40">
        <v>0</v>
      </c>
      <c r="F123" s="44">
        <f>IF(C129=0,"",IF(C123="[for completion]","",C123/C129))</f>
        <v>0</v>
      </c>
      <c r="G123" s="44">
        <f>IF(D129=0,"",IF(D123="[for completion]","",D123/D129))</f>
        <v>0</v>
      </c>
    </row>
    <row r="124" spans="1:7" x14ac:dyDescent="0.3">
      <c r="A124" s="30" t="s">
        <v>443</v>
      </c>
      <c r="B124" s="49" t="s">
        <v>444</v>
      </c>
      <c r="C124" s="40">
        <v>0</v>
      </c>
      <c r="D124" s="40">
        <v>0</v>
      </c>
      <c r="F124" s="44">
        <f>IF(C129=0,"",IF(C124="[for completion]","",C124/C129))</f>
        <v>0</v>
      </c>
      <c r="G124" s="44">
        <f>IF(D129=0,"",IF(D124="[for completion]","",D124/D129))</f>
        <v>0</v>
      </c>
    </row>
    <row r="125" spans="1:7" x14ac:dyDescent="0.3">
      <c r="A125" s="30" t="s">
        <v>445</v>
      </c>
      <c r="B125" s="30" t="s">
        <v>257</v>
      </c>
      <c r="C125" s="40">
        <v>688559.31</v>
      </c>
      <c r="D125" s="40">
        <v>688559.31</v>
      </c>
      <c r="F125" s="44">
        <f>IF(C129=0,"",IF(C125="[for completion]","",C125/C129))</f>
        <v>1</v>
      </c>
      <c r="G125" s="44">
        <f>IF(D129=0,"",IF(D125="[for completion]","",D125/D129))</f>
        <v>1</v>
      </c>
    </row>
    <row r="126" spans="1:7" x14ac:dyDescent="0.3">
      <c r="A126" s="30" t="s">
        <v>446</v>
      </c>
      <c r="B126" s="30" t="s">
        <v>447</v>
      </c>
      <c r="C126" s="40">
        <v>0</v>
      </c>
      <c r="D126" s="40">
        <v>0</v>
      </c>
      <c r="F126" s="44">
        <f>IF(C129=0,"",IF(C126="[for completion]","",C126/C129))</f>
        <v>0</v>
      </c>
      <c r="G126" s="44">
        <f>IF(D129=0,"",IF(D126="[for completion]","",D126/D129))</f>
        <v>0</v>
      </c>
    </row>
    <row r="127" spans="1:7" x14ac:dyDescent="0.3">
      <c r="A127" s="30" t="s">
        <v>448</v>
      </c>
      <c r="B127" s="30" t="s">
        <v>449</v>
      </c>
      <c r="C127" s="40">
        <v>0</v>
      </c>
      <c r="D127" s="40">
        <v>0</v>
      </c>
      <c r="F127" s="44">
        <f>IF(C129=0,"",IF(C127="[for completion]","",C127/C129))</f>
        <v>0</v>
      </c>
      <c r="G127" s="44">
        <f>IF(D129=0,"",IF(D127="[for completion]","",D127/D129))</f>
        <v>0</v>
      </c>
    </row>
    <row r="128" spans="1:7" x14ac:dyDescent="0.3">
      <c r="A128" s="30" t="s">
        <v>450</v>
      </c>
      <c r="B128" s="30" t="s">
        <v>338</v>
      </c>
      <c r="C128" s="40">
        <v>0</v>
      </c>
      <c r="D128" s="40">
        <v>0</v>
      </c>
      <c r="F128" s="44">
        <f>IF(C129=0,"",IF(C128="[for completion]","",C128/C129))</f>
        <v>0</v>
      </c>
      <c r="G128" s="44">
        <f>IF(D129=0,"",IF(D128="[for completion]","",D128/D129))</f>
        <v>0</v>
      </c>
    </row>
    <row r="129" spans="1:7" x14ac:dyDescent="0.3">
      <c r="A129" s="30" t="s">
        <v>451</v>
      </c>
      <c r="B129" s="51" t="s">
        <v>340</v>
      </c>
      <c r="C129" s="45">
        <f>SUM(C112:C128)</f>
        <v>688559.31</v>
      </c>
      <c r="D129" s="45">
        <f>SUM(D112:D128)</f>
        <v>688559.31</v>
      </c>
      <c r="F129" s="44">
        <f>SUM(F112:F128)</f>
        <v>1</v>
      </c>
      <c r="G129" s="44">
        <f>SUM(G112:G128)</f>
        <v>1</v>
      </c>
    </row>
    <row r="130" spans="1:7" hidden="1" x14ac:dyDescent="0.3">
      <c r="A130" s="30" t="s">
        <v>452</v>
      </c>
      <c r="B130" s="47" t="s">
        <v>342</v>
      </c>
      <c r="F130" s="44">
        <f>IF($C$129=0,"",IF(C130="[for completion]","",C130/$C$129))</f>
        <v>0</v>
      </c>
      <c r="G130" s="44">
        <f>IF($D$129=0,"",IF(D130="[for completion]","",D130/$D$129))</f>
        <v>0</v>
      </c>
    </row>
    <row r="131" spans="1:7" hidden="1" x14ac:dyDescent="0.3">
      <c r="A131" s="30" t="s">
        <v>453</v>
      </c>
      <c r="B131" s="47" t="s">
        <v>342</v>
      </c>
      <c r="F131" s="44">
        <f>IF($C$129=0,"",IF(C131="[for completion]","",C131/$C$129))</f>
        <v>0</v>
      </c>
      <c r="G131" s="44">
        <f>IF($D$129=0,"",IF(D131="[for completion]","",D131/$D$129))</f>
        <v>0</v>
      </c>
    </row>
    <row r="132" spans="1:7" hidden="1" x14ac:dyDescent="0.3">
      <c r="A132" s="30" t="s">
        <v>454</v>
      </c>
      <c r="B132" s="47" t="s">
        <v>342</v>
      </c>
      <c r="F132" s="44">
        <v>0</v>
      </c>
      <c r="G132" s="44">
        <v>0</v>
      </c>
    </row>
    <row r="133" spans="1:7" hidden="1" x14ac:dyDescent="0.3">
      <c r="A133" s="30" t="s">
        <v>455</v>
      </c>
      <c r="B133" s="47" t="s">
        <v>342</v>
      </c>
      <c r="F133" s="44">
        <v>0</v>
      </c>
      <c r="G133" s="44">
        <v>0</v>
      </c>
    </row>
    <row r="134" spans="1:7" hidden="1" x14ac:dyDescent="0.3">
      <c r="A134" s="30" t="s">
        <v>456</v>
      </c>
      <c r="B134" s="47" t="s">
        <v>342</v>
      </c>
      <c r="F134" s="44">
        <v>0</v>
      </c>
      <c r="G134" s="44">
        <v>0</v>
      </c>
    </row>
    <row r="135" spans="1:7" hidden="1" x14ac:dyDescent="0.3">
      <c r="A135" s="30" t="s">
        <v>457</v>
      </c>
      <c r="B135" s="47" t="s">
        <v>342</v>
      </c>
      <c r="F135" s="44">
        <v>0</v>
      </c>
      <c r="G135" s="44">
        <v>0</v>
      </c>
    </row>
    <row r="136" spans="1:7" hidden="1" x14ac:dyDescent="0.3">
      <c r="A136" s="30" t="s">
        <v>458</v>
      </c>
      <c r="B136" s="47" t="s">
        <v>342</v>
      </c>
      <c r="F136" s="44">
        <v>0</v>
      </c>
      <c r="G136" s="44">
        <v>0</v>
      </c>
    </row>
    <row r="137" spans="1:7" x14ac:dyDescent="0.3">
      <c r="B137" s="38" t="s">
        <v>459</v>
      </c>
      <c r="C137" s="41" t="s">
        <v>415</v>
      </c>
      <c r="D137" s="41" t="s">
        <v>416</v>
      </c>
      <c r="E137" s="41"/>
      <c r="F137" s="41" t="s">
        <v>417</v>
      </c>
      <c r="G137" s="41" t="s">
        <v>418</v>
      </c>
    </row>
    <row r="138" spans="1:7" x14ac:dyDescent="0.3">
      <c r="A138" s="30" t="s">
        <v>460</v>
      </c>
      <c r="B138" s="30" t="s">
        <v>420</v>
      </c>
      <c r="C138" s="40">
        <v>51452.81</v>
      </c>
      <c r="D138" s="40">
        <v>51452.81</v>
      </c>
      <c r="F138" s="44">
        <f>IF(C155=0,"",IF(C138="[for completion]","",C138/C155))</f>
        <v>0.179343815944248</v>
      </c>
      <c r="G138" s="44">
        <f>IF(D155=0,"",IF(D138="[for completion]","",D138/D155))</f>
        <v>0.179343815944248</v>
      </c>
    </row>
    <row r="139" spans="1:7" x14ac:dyDescent="0.3">
      <c r="A139" s="30" t="s">
        <v>461</v>
      </c>
      <c r="B139" s="30" t="s">
        <v>422</v>
      </c>
      <c r="C139" s="40">
        <v>0</v>
      </c>
      <c r="D139" s="40">
        <v>0</v>
      </c>
      <c r="F139" s="44">
        <f>IF(C155=0,"",IF(C139="[for completion]","",C139/C155))</f>
        <v>0</v>
      </c>
      <c r="G139" s="44">
        <f>IF(D155=0,"",IF(D139="[for completion]","",D139/D155))</f>
        <v>0</v>
      </c>
    </row>
    <row r="140" spans="1:7" x14ac:dyDescent="0.3">
      <c r="A140" s="30" t="s">
        <v>462</v>
      </c>
      <c r="B140" s="30" t="s">
        <v>424</v>
      </c>
      <c r="C140" s="40">
        <v>0</v>
      </c>
      <c r="D140" s="40">
        <v>0</v>
      </c>
      <c r="F140" s="44">
        <f>IF(C155=0,"",IF(C140="[for completion]","",C140/C155))</f>
        <v>0</v>
      </c>
      <c r="G140" s="44">
        <f>IF(D155=0,"",IF(D140="[for completion]","",D140/D155))</f>
        <v>0</v>
      </c>
    </row>
    <row r="141" spans="1:7" x14ac:dyDescent="0.3">
      <c r="A141" s="30" t="s">
        <v>463</v>
      </c>
      <c r="B141" s="30" t="s">
        <v>426</v>
      </c>
      <c r="C141" s="40">
        <v>0</v>
      </c>
      <c r="D141" s="40">
        <v>0</v>
      </c>
      <c r="F141" s="44">
        <f>IF(C155=0,"",IF(C141="[for completion]","",C141/C155))</f>
        <v>0</v>
      </c>
      <c r="G141" s="44">
        <f>IF(D155=0,"",IF(D141="[for completion]","",D141/D155))</f>
        <v>0</v>
      </c>
    </row>
    <row r="142" spans="1:7" x14ac:dyDescent="0.3">
      <c r="A142" s="30" t="s">
        <v>464</v>
      </c>
      <c r="B142" s="30" t="s">
        <v>428</v>
      </c>
      <c r="C142" s="40">
        <v>0</v>
      </c>
      <c r="D142" s="40">
        <v>0</v>
      </c>
      <c r="F142" s="44">
        <f>IF(C155=0,"",IF(C142="[for completion]","",C142/C155))</f>
        <v>0</v>
      </c>
      <c r="G142" s="44">
        <f>IF(D155=0,"",IF(D142="[for completion]","",D142/D155))</f>
        <v>0</v>
      </c>
    </row>
    <row r="143" spans="1:7" x14ac:dyDescent="0.3">
      <c r="A143" s="30" t="s">
        <v>465</v>
      </c>
      <c r="B143" s="30" t="s">
        <v>430</v>
      </c>
      <c r="C143" s="40">
        <v>0</v>
      </c>
      <c r="D143" s="40">
        <v>0</v>
      </c>
      <c r="F143" s="44">
        <f>IF(C155=0,"",IF(C143="[for completion]","",C143/C155))</f>
        <v>0</v>
      </c>
      <c r="G143" s="44">
        <f>IF(D155=0,"",IF(D143="[for completion]","",D143/D155))</f>
        <v>0</v>
      </c>
    </row>
    <row r="144" spans="1:7" x14ac:dyDescent="0.3">
      <c r="A144" s="30" t="s">
        <v>466</v>
      </c>
      <c r="B144" s="30" t="s">
        <v>432</v>
      </c>
      <c r="C144" s="40">
        <v>0</v>
      </c>
      <c r="D144" s="40">
        <v>0</v>
      </c>
      <c r="F144" s="44">
        <f>IF(C155=0,"",IF(C144="[for completion]","",C144/C155))</f>
        <v>0</v>
      </c>
      <c r="G144" s="44">
        <f>IF(D155=0,"",IF(D144="[for completion]","",D144/D155))</f>
        <v>0</v>
      </c>
    </row>
    <row r="145" spans="1:7" x14ac:dyDescent="0.3">
      <c r="A145" s="30" t="s">
        <v>467</v>
      </c>
      <c r="B145" s="30" t="s">
        <v>434</v>
      </c>
      <c r="C145" s="40">
        <v>0</v>
      </c>
      <c r="D145" s="40">
        <v>0</v>
      </c>
      <c r="F145" s="44">
        <f>IF(C155=0,"",IF(C145="[for completion]","",C145/C155))</f>
        <v>0</v>
      </c>
      <c r="G145" s="44">
        <f>IF(D155=0,"",IF(D145="[for completion]","",D145/D155))</f>
        <v>0</v>
      </c>
    </row>
    <row r="146" spans="1:7" x14ac:dyDescent="0.3">
      <c r="A146" s="30" t="s">
        <v>468</v>
      </c>
      <c r="B146" s="30" t="s">
        <v>436</v>
      </c>
      <c r="C146" s="40">
        <v>0</v>
      </c>
      <c r="D146" s="40">
        <v>0</v>
      </c>
      <c r="F146" s="44">
        <f>IF(C155=0,"",IF(C146="[for completion]","",C146/C155))</f>
        <v>0</v>
      </c>
      <c r="G146" s="44">
        <f>IF(D155=0,"",IF(D146="[for completion]","",D146/D155))</f>
        <v>0</v>
      </c>
    </row>
    <row r="147" spans="1:7" x14ac:dyDescent="0.3">
      <c r="A147" s="30" t="s">
        <v>469</v>
      </c>
      <c r="B147" s="30" t="s">
        <v>438</v>
      </c>
      <c r="C147" s="40">
        <v>0</v>
      </c>
      <c r="D147" s="40">
        <v>0</v>
      </c>
      <c r="F147" s="44">
        <f>IF(C155=0,"",IF(C147="[for completion]","",C147/C155))</f>
        <v>0</v>
      </c>
      <c r="G147" s="44">
        <f>IF(D155=0,"",IF(D147="[for completion]","",D147/D155))</f>
        <v>0</v>
      </c>
    </row>
    <row r="148" spans="1:7" x14ac:dyDescent="0.3">
      <c r="A148" s="30" t="s">
        <v>470</v>
      </c>
      <c r="B148" s="30" t="s">
        <v>440</v>
      </c>
      <c r="C148" s="40">
        <v>0</v>
      </c>
      <c r="D148" s="40">
        <v>0</v>
      </c>
      <c r="F148" s="44">
        <f>IF(C155=0,"",IF(C148="[for completion]","",C148/C155))</f>
        <v>0</v>
      </c>
      <c r="G148" s="44">
        <f>IF(D155=0,"",IF(D148="[for completion]","",D148/D155))</f>
        <v>0</v>
      </c>
    </row>
    <row r="149" spans="1:7" x14ac:dyDescent="0.3">
      <c r="A149" s="30" t="s">
        <v>471</v>
      </c>
      <c r="B149" s="30" t="s">
        <v>442</v>
      </c>
      <c r="C149" s="40">
        <v>0</v>
      </c>
      <c r="D149" s="40">
        <v>0</v>
      </c>
      <c r="F149" s="44">
        <f>IF(C155=0,"",IF(C149="[for completion]","",C149/C155))</f>
        <v>0</v>
      </c>
      <c r="G149" s="44">
        <f>IF(D155=0,"",IF(D149="[for completion]","",D149/D155))</f>
        <v>0</v>
      </c>
    </row>
    <row r="150" spans="1:7" x14ac:dyDescent="0.3">
      <c r="A150" s="30" t="s">
        <v>472</v>
      </c>
      <c r="B150" s="49" t="s">
        <v>444</v>
      </c>
      <c r="C150" s="40">
        <v>0</v>
      </c>
      <c r="D150" s="40">
        <v>0</v>
      </c>
      <c r="F150" s="44">
        <f>IF(C155=0,"",IF(C150="[for completion]","",C150/C155))</f>
        <v>0</v>
      </c>
      <c r="G150" s="44">
        <f>IF(D155=0,"",IF(D150="[for completion]","",D150/D155))</f>
        <v>0</v>
      </c>
    </row>
    <row r="151" spans="1:7" x14ac:dyDescent="0.3">
      <c r="A151" s="30" t="s">
        <v>473</v>
      </c>
      <c r="B151" s="30" t="s">
        <v>257</v>
      </c>
      <c r="C151" s="40">
        <v>235442</v>
      </c>
      <c r="D151" s="40">
        <v>235442</v>
      </c>
      <c r="F151" s="44">
        <f>IF(C155=0,"",IF(C151="[for completion]","",C151/C155))</f>
        <v>0.82065618405575202</v>
      </c>
      <c r="G151" s="44">
        <f>IF(D155=0,"",IF(D151="[for completion]","",D151/D155))</f>
        <v>0.82065618405575202</v>
      </c>
    </row>
    <row r="152" spans="1:7" x14ac:dyDescent="0.3">
      <c r="A152" s="30" t="s">
        <v>474</v>
      </c>
      <c r="B152" s="30" t="s">
        <v>447</v>
      </c>
      <c r="C152" s="40">
        <v>0</v>
      </c>
      <c r="D152" s="40">
        <v>0</v>
      </c>
      <c r="F152" s="44">
        <f>IF(C155=0,"",IF(C152="[for completion]","",C152/C155))</f>
        <v>0</v>
      </c>
      <c r="G152" s="44">
        <f>IF(D155=0,"",IF(D152="[for completion]","",D152/D155))</f>
        <v>0</v>
      </c>
    </row>
    <row r="153" spans="1:7" x14ac:dyDescent="0.3">
      <c r="A153" s="30" t="s">
        <v>475</v>
      </c>
      <c r="B153" s="30" t="s">
        <v>449</v>
      </c>
      <c r="C153" s="40">
        <v>0</v>
      </c>
      <c r="D153" s="40">
        <v>0</v>
      </c>
      <c r="F153" s="44">
        <f>IF(C155=0,"",IF(C153="[for completion]","",C153/C155))</f>
        <v>0</v>
      </c>
      <c r="G153" s="44">
        <f>IF(D155=0,"",IF(D153="[for completion]","",D153/D155))</f>
        <v>0</v>
      </c>
    </row>
    <row r="154" spans="1:7" x14ac:dyDescent="0.3">
      <c r="A154" s="30" t="s">
        <v>476</v>
      </c>
      <c r="B154" s="30" t="s">
        <v>338</v>
      </c>
      <c r="C154" s="40">
        <v>0</v>
      </c>
      <c r="D154" s="40">
        <v>0</v>
      </c>
      <c r="F154" s="44">
        <f>IF(C155=0,"",IF(C154="[for completion]","",C154/C155))</f>
        <v>0</v>
      </c>
      <c r="G154" s="44">
        <f>IF(D155=0,"",IF(D154="[for completion]","",D154/D155))</f>
        <v>0</v>
      </c>
    </row>
    <row r="155" spans="1:7" x14ac:dyDescent="0.3">
      <c r="A155" s="30" t="s">
        <v>477</v>
      </c>
      <c r="B155" s="51" t="s">
        <v>340</v>
      </c>
      <c r="C155" s="45">
        <f>SUM(C138:C154)</f>
        <v>286894.81</v>
      </c>
      <c r="D155" s="45">
        <f>SUM(D138:D154)</f>
        <v>286894.81</v>
      </c>
      <c r="F155" s="44">
        <f>SUM(F138:F154)</f>
        <v>1</v>
      </c>
      <c r="G155" s="44">
        <f>SUM(G138:G154)</f>
        <v>1</v>
      </c>
    </row>
    <row r="156" spans="1:7" hidden="1" x14ac:dyDescent="0.3">
      <c r="A156" s="30" t="s">
        <v>478</v>
      </c>
      <c r="B156" s="47" t="s">
        <v>342</v>
      </c>
      <c r="F156" s="44">
        <f>IF($C$155=0,"",IF(C156="[for completion]","",C156/$C$155))</f>
        <v>0</v>
      </c>
      <c r="G156" s="44">
        <f>IF($D$155=0,"",IF(D156="[for completion]","",D156/$D$155))</f>
        <v>0</v>
      </c>
    </row>
    <row r="157" spans="1:7" hidden="1" x14ac:dyDescent="0.3">
      <c r="A157" s="30" t="s">
        <v>479</v>
      </c>
      <c r="B157" s="47" t="s">
        <v>342</v>
      </c>
      <c r="F157" s="44">
        <f>IF($C$155=0,"",IF(C157="[for completion]","",C157/$C$155))</f>
        <v>0</v>
      </c>
      <c r="G157" s="44">
        <f>IF($D$155=0,"",IF(D157="[for completion]","",D157/$D$155))</f>
        <v>0</v>
      </c>
    </row>
    <row r="158" spans="1:7" hidden="1" x14ac:dyDescent="0.3">
      <c r="A158" s="30" t="s">
        <v>480</v>
      </c>
      <c r="B158" s="47" t="s">
        <v>342</v>
      </c>
      <c r="F158" s="44">
        <v>0</v>
      </c>
      <c r="G158" s="44">
        <v>0</v>
      </c>
    </row>
    <row r="159" spans="1:7" hidden="1" x14ac:dyDescent="0.3">
      <c r="A159" s="30" t="s">
        <v>481</v>
      </c>
      <c r="B159" s="47" t="s">
        <v>342</v>
      </c>
      <c r="F159" s="44">
        <v>0</v>
      </c>
      <c r="G159" s="44">
        <v>0</v>
      </c>
    </row>
    <row r="160" spans="1:7" hidden="1" x14ac:dyDescent="0.3">
      <c r="A160" s="30" t="s">
        <v>482</v>
      </c>
      <c r="B160" s="47" t="s">
        <v>342</v>
      </c>
      <c r="F160" s="44">
        <v>0</v>
      </c>
      <c r="G160" s="44">
        <v>0</v>
      </c>
    </row>
    <row r="161" spans="1:7" hidden="1" x14ac:dyDescent="0.3">
      <c r="A161" s="30" t="s">
        <v>483</v>
      </c>
      <c r="B161" s="47" t="s">
        <v>342</v>
      </c>
      <c r="F161" s="44">
        <v>0</v>
      </c>
      <c r="G161" s="44">
        <v>0</v>
      </c>
    </row>
    <row r="162" spans="1:7" hidden="1" x14ac:dyDescent="0.3">
      <c r="A162" s="30" t="s">
        <v>484</v>
      </c>
      <c r="B162" s="47" t="s">
        <v>342</v>
      </c>
      <c r="F162" s="44">
        <v>0</v>
      </c>
      <c r="G162" s="44">
        <v>0</v>
      </c>
    </row>
    <row r="163" spans="1:7" x14ac:dyDescent="0.3">
      <c r="B163" s="38" t="s">
        <v>485</v>
      </c>
      <c r="C163" s="39" t="s">
        <v>415</v>
      </c>
      <c r="D163" s="39" t="s">
        <v>416</v>
      </c>
      <c r="E163" s="91"/>
      <c r="F163" s="39" t="s">
        <v>417</v>
      </c>
      <c r="G163" s="39" t="s">
        <v>418</v>
      </c>
    </row>
    <row r="164" spans="1:7" x14ac:dyDescent="0.3">
      <c r="A164" s="30" t="s">
        <v>486</v>
      </c>
      <c r="B164" s="49" t="s">
        <v>487</v>
      </c>
      <c r="C164" s="40">
        <v>286894.81</v>
      </c>
      <c r="D164" s="40">
        <v>286894.81</v>
      </c>
      <c r="F164" s="54">
        <f>IF(C167=0,"",IF(C164="[for completion]","",C164/C167))</f>
        <v>1</v>
      </c>
      <c r="G164" s="44">
        <f>IF($D$167=0,"",IF(D164="[for completion]","",IF(D164="","",D164/$D$167)))</f>
        <v>1</v>
      </c>
    </row>
    <row r="165" spans="1:7" x14ac:dyDescent="0.3">
      <c r="A165" s="30" t="s">
        <v>488</v>
      </c>
      <c r="B165" s="49" t="s">
        <v>489</v>
      </c>
      <c r="C165" s="40">
        <v>0</v>
      </c>
      <c r="D165" s="40">
        <v>0</v>
      </c>
      <c r="F165" s="54">
        <f>IF(C167=0,"",IF(C165="[for completion]","",C165/C167))</f>
        <v>0</v>
      </c>
      <c r="G165" s="44">
        <f>IF($D$167=0,"",IF(D165="[for completion]","",IF(D165="","",D165/$D$167)))</f>
        <v>0</v>
      </c>
    </row>
    <row r="166" spans="1:7" x14ac:dyDescent="0.3">
      <c r="A166" s="30" t="s">
        <v>490</v>
      </c>
      <c r="B166" s="49" t="s">
        <v>338</v>
      </c>
      <c r="C166" s="40">
        <v>0</v>
      </c>
      <c r="D166" s="40">
        <v>0</v>
      </c>
      <c r="F166" s="54">
        <f>IF(C167=0,"",IF(C166="[for completion]","",C166/C167))</f>
        <v>0</v>
      </c>
      <c r="G166" s="44">
        <v>0</v>
      </c>
    </row>
    <row r="167" spans="1:7" x14ac:dyDescent="0.3">
      <c r="A167" s="30" t="s">
        <v>491</v>
      </c>
      <c r="B167" s="51" t="s">
        <v>340</v>
      </c>
      <c r="C167" s="55">
        <f>SUM(C164:C166)</f>
        <v>286894.81</v>
      </c>
      <c r="D167" s="55">
        <f>SUM(D164:D166)</f>
        <v>286894.81</v>
      </c>
      <c r="F167" s="54">
        <f>SUM(F164:F166)</f>
        <v>1</v>
      </c>
      <c r="G167" s="54">
        <f>SUM(G164:G166)</f>
        <v>1</v>
      </c>
    </row>
    <row r="168" spans="1:7" hidden="1" x14ac:dyDescent="0.3">
      <c r="A168" s="30" t="s">
        <v>492</v>
      </c>
    </row>
    <row r="169" spans="1:7" hidden="1" x14ac:dyDescent="0.3">
      <c r="A169" s="30" t="s">
        <v>493</v>
      </c>
    </row>
    <row r="170" spans="1:7" hidden="1" x14ac:dyDescent="0.3">
      <c r="A170" s="30" t="s">
        <v>494</v>
      </c>
    </row>
    <row r="171" spans="1:7" hidden="1" x14ac:dyDescent="0.3">
      <c r="A171" s="30" t="s">
        <v>495</v>
      </c>
    </row>
    <row r="172" spans="1:7" hidden="1" x14ac:dyDescent="0.3">
      <c r="A172" s="30" t="s">
        <v>496</v>
      </c>
    </row>
    <row r="173" spans="1:7" x14ac:dyDescent="0.3">
      <c r="B173" s="38" t="s">
        <v>497</v>
      </c>
      <c r="C173" s="39" t="s">
        <v>297</v>
      </c>
      <c r="D173" s="91"/>
      <c r="E173" s="91"/>
      <c r="F173" s="91" t="s">
        <v>498</v>
      </c>
      <c r="G173" s="91"/>
    </row>
    <row r="174" spans="1:7" x14ac:dyDescent="0.3">
      <c r="A174" s="30" t="s">
        <v>499</v>
      </c>
      <c r="B174" s="30" t="s">
        <v>500</v>
      </c>
      <c r="C174" s="30">
        <v>0</v>
      </c>
      <c r="F174" s="53" t="str">
        <f>IF(C179=0,"",IF(C174="[for completion]","",C174/C179))</f>
        <v/>
      </c>
    </row>
    <row r="175" spans="1:7" x14ac:dyDescent="0.3">
      <c r="A175" s="30" t="s">
        <v>501</v>
      </c>
      <c r="B175" s="30" t="s">
        <v>502</v>
      </c>
      <c r="C175" s="30">
        <v>0</v>
      </c>
      <c r="F175" s="53" t="str">
        <f>IF(C179=0,"",IF(C175="[for completion]","",C175/C179))</f>
        <v/>
      </c>
    </row>
    <row r="176" spans="1:7" x14ac:dyDescent="0.3">
      <c r="A176" s="30" t="s">
        <v>503</v>
      </c>
      <c r="B176" s="30" t="s">
        <v>504</v>
      </c>
      <c r="C176" s="30">
        <v>0</v>
      </c>
      <c r="F176" s="53" t="str">
        <f>IF(C179=0,"",IF(C176="[for completion]","",C176/C179))</f>
        <v/>
      </c>
    </row>
    <row r="177" spans="1:7" x14ac:dyDescent="0.3">
      <c r="A177" s="30" t="s">
        <v>505</v>
      </c>
      <c r="B177" s="30" t="s">
        <v>506</v>
      </c>
      <c r="C177" s="30">
        <v>0</v>
      </c>
      <c r="F177" s="53" t="str">
        <f>IF(C179=0,"",IF(C177="[for completion]","",C177/C179))</f>
        <v/>
      </c>
    </row>
    <row r="178" spans="1:7" x14ac:dyDescent="0.3">
      <c r="A178" s="30" t="s">
        <v>507</v>
      </c>
      <c r="B178" s="30" t="s">
        <v>338</v>
      </c>
      <c r="C178" s="30">
        <v>0</v>
      </c>
      <c r="F178" s="53" t="str">
        <f>IF(C179=0,"",IF(C178="[for completion]","",C178/C179))</f>
        <v/>
      </c>
    </row>
    <row r="179" spans="1:7" x14ac:dyDescent="0.3">
      <c r="A179" s="30" t="s">
        <v>508</v>
      </c>
      <c r="B179" s="51" t="s">
        <v>340</v>
      </c>
      <c r="C179" s="45">
        <f>SUM(C174:C178)</f>
        <v>0</v>
      </c>
      <c r="F179" s="44">
        <f>SUM(F174:F178)</f>
        <v>0</v>
      </c>
    </row>
    <row r="180" spans="1:7" hidden="1" x14ac:dyDescent="0.3">
      <c r="A180" s="30" t="s">
        <v>509</v>
      </c>
      <c r="B180" s="47" t="s">
        <v>510</v>
      </c>
      <c r="F180" s="44" t="str">
        <f>IF($C$179=0,"",IF(C180="[for completion]","",C180/$C$179))</f>
        <v/>
      </c>
    </row>
    <row r="181" spans="1:7" ht="30" hidden="1" customHeight="1" x14ac:dyDescent="0.3">
      <c r="A181" s="30" t="s">
        <v>511</v>
      </c>
      <c r="B181" s="47" t="s">
        <v>512</v>
      </c>
      <c r="F181" s="44">
        <v>0</v>
      </c>
    </row>
    <row r="182" spans="1:7" ht="30" hidden="1" customHeight="1" x14ac:dyDescent="0.3">
      <c r="A182" s="30" t="s">
        <v>513</v>
      </c>
      <c r="B182" s="47" t="s">
        <v>514</v>
      </c>
      <c r="F182" s="44">
        <v>0</v>
      </c>
    </row>
    <row r="183" spans="1:7" hidden="1" x14ac:dyDescent="0.3">
      <c r="A183" s="30" t="s">
        <v>515</v>
      </c>
      <c r="B183" s="47" t="s">
        <v>516</v>
      </c>
      <c r="F183" s="44">
        <v>0</v>
      </c>
    </row>
    <row r="184" spans="1:7" ht="30" hidden="1" customHeight="1" x14ac:dyDescent="0.3">
      <c r="A184" s="30" t="s">
        <v>517</v>
      </c>
      <c r="B184" s="47" t="s">
        <v>518</v>
      </c>
      <c r="F184" s="44">
        <v>0</v>
      </c>
    </row>
    <row r="185" spans="1:7" ht="30" hidden="1" customHeight="1" x14ac:dyDescent="0.3">
      <c r="A185" s="30" t="s">
        <v>519</v>
      </c>
      <c r="B185" s="47" t="s">
        <v>520</v>
      </c>
      <c r="F185" s="44">
        <v>0</v>
      </c>
    </row>
    <row r="186" spans="1:7" hidden="1" x14ac:dyDescent="0.3">
      <c r="A186" s="30" t="s">
        <v>521</v>
      </c>
      <c r="B186" s="47" t="s">
        <v>522</v>
      </c>
      <c r="F186" s="44">
        <v>0</v>
      </c>
    </row>
    <row r="187" spans="1:7" hidden="1" x14ac:dyDescent="0.3">
      <c r="A187" s="30" t="s">
        <v>523</v>
      </c>
      <c r="B187" s="47" t="s">
        <v>524</v>
      </c>
      <c r="F187" s="44">
        <v>0</v>
      </c>
    </row>
    <row r="188" spans="1:7" hidden="1" x14ac:dyDescent="0.3">
      <c r="A188" s="30" t="s">
        <v>525</v>
      </c>
    </row>
    <row r="189" spans="1:7" hidden="1" x14ac:dyDescent="0.3">
      <c r="A189" s="30" t="s">
        <v>526</v>
      </c>
    </row>
    <row r="190" spans="1:7" hidden="1" x14ac:dyDescent="0.3">
      <c r="A190" s="30" t="s">
        <v>527</v>
      </c>
    </row>
    <row r="191" spans="1:7" hidden="1" x14ac:dyDescent="0.3">
      <c r="A191" s="30" t="s">
        <v>528</v>
      </c>
      <c r="F191" s="30" t="str">
        <f>IF($C$179=0,"",IF(C191="[for completion]","",C191/$C$179))</f>
        <v/>
      </c>
    </row>
    <row r="192" spans="1:7" x14ac:dyDescent="0.3">
      <c r="B192" s="38" t="s">
        <v>529</v>
      </c>
      <c r="C192" s="39" t="s">
        <v>297</v>
      </c>
      <c r="D192" s="91"/>
      <c r="E192" s="91"/>
      <c r="F192" s="91" t="s">
        <v>498</v>
      </c>
      <c r="G192" s="91"/>
    </row>
    <row r="193" spans="1:6" x14ac:dyDescent="0.3">
      <c r="A193" s="30" t="s">
        <v>530</v>
      </c>
      <c r="B193" s="30" t="s">
        <v>531</v>
      </c>
      <c r="C193" s="45">
        <v>0</v>
      </c>
      <c r="F193" s="44" t="str">
        <f>IF($C$208=0,"",IF(C193="[for completion]","",C193/$C$208))</f>
        <v/>
      </c>
    </row>
    <row r="194" spans="1:6" x14ac:dyDescent="0.3">
      <c r="A194" s="30" t="s">
        <v>532</v>
      </c>
      <c r="B194" s="30" t="s">
        <v>533</v>
      </c>
      <c r="C194" s="45">
        <v>0</v>
      </c>
      <c r="F194" s="44" t="str">
        <f>IF(C208=0,"",IF(C194="[for completion]","",C194/C208))</f>
        <v/>
      </c>
    </row>
    <row r="195" spans="1:6" x14ac:dyDescent="0.3">
      <c r="A195" s="30" t="s">
        <v>534</v>
      </c>
      <c r="B195" s="30" t="s">
        <v>535</v>
      </c>
      <c r="C195" s="45">
        <v>0</v>
      </c>
      <c r="F195" s="44" t="str">
        <f>IF(C208=0,"",IF(C195="[for completion]","",C195/C208))</f>
        <v/>
      </c>
    </row>
    <row r="196" spans="1:6" x14ac:dyDescent="0.3">
      <c r="A196" s="30" t="s">
        <v>536</v>
      </c>
      <c r="B196" s="30" t="s">
        <v>537</v>
      </c>
      <c r="C196" s="45">
        <v>0</v>
      </c>
      <c r="F196" s="44" t="str">
        <f>IF(C208=0,"",IF(C196="[for completion]","",C196/C208))</f>
        <v/>
      </c>
    </row>
    <row r="197" spans="1:6" x14ac:dyDescent="0.3">
      <c r="A197" s="30" t="s">
        <v>538</v>
      </c>
      <c r="B197" s="30" t="s">
        <v>539</v>
      </c>
      <c r="C197" s="45">
        <v>0</v>
      </c>
      <c r="F197" s="44" t="str">
        <f>IF(C208=0,"",IF(C197="[for completion]","",C197/C208))</f>
        <v/>
      </c>
    </row>
    <row r="198" spans="1:6" x14ac:dyDescent="0.3">
      <c r="A198" s="30" t="s">
        <v>540</v>
      </c>
      <c r="B198" s="30" t="s">
        <v>541</v>
      </c>
      <c r="C198" s="45">
        <v>0</v>
      </c>
      <c r="F198" s="44" t="str">
        <f>IF(C208=0,"",IF(C198="[for completion]","",C198/C208))</f>
        <v/>
      </c>
    </row>
    <row r="199" spans="1:6" x14ac:dyDescent="0.3">
      <c r="A199" s="30" t="s">
        <v>542</v>
      </c>
      <c r="B199" s="30" t="s">
        <v>543</v>
      </c>
      <c r="C199" s="45">
        <v>0</v>
      </c>
      <c r="F199" s="44" t="str">
        <f>IF(C208=0,"",IF(C199="[for completion]","",C199/C208))</f>
        <v/>
      </c>
    </row>
    <row r="200" spans="1:6" x14ac:dyDescent="0.3">
      <c r="A200" s="30" t="s">
        <v>544</v>
      </c>
      <c r="B200" s="30" t="s">
        <v>545</v>
      </c>
      <c r="C200" s="45">
        <v>0</v>
      </c>
      <c r="F200" s="44" t="str">
        <f>IF(C208=0,"",IF(C200="[for completion]","",C200/C208))</f>
        <v/>
      </c>
    </row>
    <row r="201" spans="1:6" x14ac:dyDescent="0.3">
      <c r="A201" s="30" t="s">
        <v>546</v>
      </c>
      <c r="B201" s="30" t="s">
        <v>547</v>
      </c>
      <c r="C201" s="45">
        <v>0</v>
      </c>
      <c r="F201" s="44" t="str">
        <f>IF(C208=0,"",IF(C201="[for completion]","",C201/C208))</f>
        <v/>
      </c>
    </row>
    <row r="202" spans="1:6" x14ac:dyDescent="0.3">
      <c r="A202" s="30" t="s">
        <v>548</v>
      </c>
      <c r="B202" s="30" t="s">
        <v>549</v>
      </c>
      <c r="C202" s="45">
        <v>0</v>
      </c>
      <c r="F202" s="44" t="str">
        <f>IF(C208=0,"",IF(C202="[for completion]","",C202/C208))</f>
        <v/>
      </c>
    </row>
    <row r="203" spans="1:6" x14ac:dyDescent="0.3">
      <c r="A203" s="30" t="s">
        <v>550</v>
      </c>
      <c r="B203" s="30" t="s">
        <v>551</v>
      </c>
      <c r="C203" s="45">
        <v>0</v>
      </c>
      <c r="F203" s="44" t="str">
        <f>IF(C208=0,"",IF(C203="[for completion]","",C203/C208))</f>
        <v/>
      </c>
    </row>
    <row r="204" spans="1:6" x14ac:dyDescent="0.3">
      <c r="A204" s="30" t="s">
        <v>552</v>
      </c>
      <c r="B204" s="30" t="s">
        <v>553</v>
      </c>
      <c r="C204" s="45">
        <v>0</v>
      </c>
      <c r="F204" s="44" t="str">
        <f>IF(C208=0,"",IF(C204="[for completion]","",C204/C208))</f>
        <v/>
      </c>
    </row>
    <row r="205" spans="1:6" x14ac:dyDescent="0.3">
      <c r="A205" s="30" t="s">
        <v>554</v>
      </c>
      <c r="B205" s="30" t="s">
        <v>555</v>
      </c>
      <c r="C205" s="45">
        <v>0</v>
      </c>
      <c r="F205" s="44" t="str">
        <f>IF(C208=0,"",IF(C205="[for completion]","",C205/C208))</f>
        <v/>
      </c>
    </row>
    <row r="206" spans="1:6" x14ac:dyDescent="0.3">
      <c r="A206" s="30" t="s">
        <v>556</v>
      </c>
      <c r="B206" s="30" t="s">
        <v>338</v>
      </c>
      <c r="C206" s="45">
        <v>0</v>
      </c>
      <c r="F206" s="44" t="str">
        <f>IF(C208=0,"",IF(C206="[for completion]","",C206/C208))</f>
        <v/>
      </c>
    </row>
    <row r="207" spans="1:6" x14ac:dyDescent="0.3">
      <c r="A207" s="30" t="s">
        <v>557</v>
      </c>
      <c r="B207" s="46" t="s">
        <v>558</v>
      </c>
      <c r="C207" s="45">
        <v>0</v>
      </c>
    </row>
    <row r="208" spans="1:6" x14ac:dyDescent="0.3">
      <c r="A208" s="30" t="s">
        <v>559</v>
      </c>
      <c r="B208" s="51" t="s">
        <v>340</v>
      </c>
      <c r="C208" s="45">
        <f>SUM(C193:C206)</f>
        <v>0</v>
      </c>
      <c r="F208" s="44">
        <f>SUM(F193:F206)</f>
        <v>0</v>
      </c>
    </row>
    <row r="209" spans="1:7" hidden="1" x14ac:dyDescent="0.3">
      <c r="A209" s="30" t="s">
        <v>560</v>
      </c>
      <c r="B209" s="47" t="s">
        <v>342</v>
      </c>
      <c r="F209" s="44" t="str">
        <f>IF($C$208=0,"",IF(C209="[for completion]","",C209/$C$208))</f>
        <v/>
      </c>
    </row>
    <row r="210" spans="1:7" hidden="1" x14ac:dyDescent="0.3">
      <c r="A210" s="30" t="s">
        <v>561</v>
      </c>
      <c r="B210" s="47" t="s">
        <v>342</v>
      </c>
      <c r="F210" s="44" t="str">
        <f>IF($C$208=0,"",IF(C210="[for completion]","",C210/$C$208))</f>
        <v/>
      </c>
    </row>
    <row r="211" spans="1:7" hidden="1" x14ac:dyDescent="0.3">
      <c r="A211" s="30" t="s">
        <v>562</v>
      </c>
      <c r="B211" s="47" t="s">
        <v>342</v>
      </c>
      <c r="F211" s="44">
        <v>0</v>
      </c>
    </row>
    <row r="212" spans="1:7" hidden="1" x14ac:dyDescent="0.3">
      <c r="A212" s="30" t="s">
        <v>563</v>
      </c>
      <c r="B212" s="47" t="s">
        <v>342</v>
      </c>
      <c r="F212" s="44">
        <v>0</v>
      </c>
    </row>
    <row r="213" spans="1:7" hidden="1" x14ac:dyDescent="0.3">
      <c r="A213" s="30" t="s">
        <v>564</v>
      </c>
      <c r="B213" s="47" t="s">
        <v>342</v>
      </c>
      <c r="F213" s="44">
        <v>0</v>
      </c>
    </row>
    <row r="214" spans="1:7" hidden="1" x14ac:dyDescent="0.3">
      <c r="A214" s="30" t="s">
        <v>565</v>
      </c>
      <c r="B214" s="47" t="s">
        <v>342</v>
      </c>
      <c r="F214" s="44">
        <v>0</v>
      </c>
    </row>
    <row r="215" spans="1:7" hidden="1" x14ac:dyDescent="0.3">
      <c r="A215" s="30" t="s">
        <v>566</v>
      </c>
      <c r="B215" s="47" t="s">
        <v>342</v>
      </c>
      <c r="F215" s="44">
        <v>0</v>
      </c>
    </row>
    <row r="216" spans="1:7" x14ac:dyDescent="0.3">
      <c r="B216" s="38" t="s">
        <v>567</v>
      </c>
      <c r="C216" s="39" t="s">
        <v>297</v>
      </c>
      <c r="D216" s="91"/>
      <c r="E216" s="91"/>
      <c r="F216" s="41" t="s">
        <v>327</v>
      </c>
      <c r="G216" s="41" t="s">
        <v>568</v>
      </c>
    </row>
    <row r="217" spans="1:7" x14ac:dyDescent="0.3">
      <c r="A217" s="30" t="s">
        <v>569</v>
      </c>
      <c r="B217" s="49" t="s">
        <v>570</v>
      </c>
      <c r="C217" s="45">
        <v>0</v>
      </c>
      <c r="F217" s="44" t="str">
        <f>IF(C220=0,"",IF(C217="[for completion]","",C217/C220))</f>
        <v/>
      </c>
      <c r="G217" s="44" t="str">
        <f>IF(C220=0,"",IF(C217="[for completion]","",C217/C220))</f>
        <v/>
      </c>
    </row>
    <row r="218" spans="1:7" x14ac:dyDescent="0.3">
      <c r="A218" s="30" t="s">
        <v>571</v>
      </c>
      <c r="B218" s="49" t="s">
        <v>572</v>
      </c>
      <c r="C218" s="45">
        <v>0</v>
      </c>
      <c r="F218" s="44" t="str">
        <f>IF(C220=0,"",IF(C218="[for completion]","",C218/C220))</f>
        <v/>
      </c>
      <c r="G218" s="44" t="str">
        <f>IF(C220=0,"",IF(C218="[for completion]","",C218/C220))</f>
        <v/>
      </c>
    </row>
    <row r="219" spans="1:7" x14ac:dyDescent="0.3">
      <c r="A219" s="30" t="s">
        <v>573</v>
      </c>
      <c r="B219" s="49" t="s">
        <v>338</v>
      </c>
      <c r="C219" s="45">
        <v>0</v>
      </c>
      <c r="F219" s="44" t="str">
        <f>IF(C220=0,"",IF(C219="[for completion]","",C219/C220))</f>
        <v/>
      </c>
      <c r="G219" s="44" t="str">
        <f>IF(C220=0,"",IF(C219="[for completion]","",C219/C220))</f>
        <v/>
      </c>
    </row>
    <row r="220" spans="1:7" x14ac:dyDescent="0.3">
      <c r="A220" s="30" t="s">
        <v>574</v>
      </c>
      <c r="B220" s="51" t="s">
        <v>340</v>
      </c>
      <c r="C220" s="45">
        <f>SUM(C217:C219)</f>
        <v>0</v>
      </c>
      <c r="F220" s="44">
        <f>SUM(F217:F219)</f>
        <v>0</v>
      </c>
      <c r="G220" s="44">
        <f>SUM(G217:G219)</f>
        <v>0</v>
      </c>
    </row>
    <row r="221" spans="1:7" hidden="1" x14ac:dyDescent="0.3">
      <c r="A221" s="30" t="s">
        <v>575</v>
      </c>
      <c r="B221" s="47" t="s">
        <v>342</v>
      </c>
      <c r="F221" s="44" t="str">
        <f>IF($C$220=0,"",IF(C221="[for completion]","",C221/$C$220))</f>
        <v/>
      </c>
      <c r="G221" s="44" t="str">
        <f>IF($C$220=0,"",IF(C221="[for completion]","",C221/$C$220))</f>
        <v/>
      </c>
    </row>
    <row r="222" spans="1:7" hidden="1" x14ac:dyDescent="0.3">
      <c r="A222" s="30" t="s">
        <v>576</v>
      </c>
      <c r="B222" s="47" t="s">
        <v>342</v>
      </c>
      <c r="F222" s="44">
        <v>0</v>
      </c>
      <c r="G222" s="44" t="str">
        <f>IF($C$220=0,"",IF(C222="[for completion]","",C222/$C$220))</f>
        <v/>
      </c>
    </row>
    <row r="223" spans="1:7" hidden="1" x14ac:dyDescent="0.3">
      <c r="A223" s="30" t="s">
        <v>577</v>
      </c>
      <c r="B223" s="47" t="s">
        <v>342</v>
      </c>
      <c r="F223" s="44">
        <v>0</v>
      </c>
      <c r="G223" s="44">
        <v>0</v>
      </c>
    </row>
    <row r="224" spans="1:7" hidden="1" x14ac:dyDescent="0.3">
      <c r="A224" s="30" t="s">
        <v>578</v>
      </c>
      <c r="B224" s="47" t="s">
        <v>342</v>
      </c>
      <c r="F224" s="44">
        <v>0</v>
      </c>
      <c r="G224" s="44">
        <v>0</v>
      </c>
    </row>
    <row r="225" spans="1:7" hidden="1" x14ac:dyDescent="0.3">
      <c r="A225" s="30" t="s">
        <v>579</v>
      </c>
      <c r="B225" s="47" t="s">
        <v>342</v>
      </c>
      <c r="F225" s="44">
        <v>0</v>
      </c>
      <c r="G225" s="44">
        <v>0</v>
      </c>
    </row>
    <row r="226" spans="1:7" hidden="1" x14ac:dyDescent="0.3">
      <c r="A226" s="30" t="s">
        <v>580</v>
      </c>
      <c r="B226" s="47" t="s">
        <v>342</v>
      </c>
      <c r="F226" s="44">
        <v>0</v>
      </c>
      <c r="G226" s="44">
        <v>0</v>
      </c>
    </row>
    <row r="227" spans="1:7" hidden="1" x14ac:dyDescent="0.3">
      <c r="A227" s="30" t="s">
        <v>581</v>
      </c>
      <c r="B227" s="47" t="s">
        <v>342</v>
      </c>
      <c r="F227" s="44">
        <v>0</v>
      </c>
      <c r="G227" s="44">
        <v>0</v>
      </c>
    </row>
    <row r="228" spans="1:7" x14ac:dyDescent="0.3">
      <c r="B228" s="38" t="s">
        <v>582</v>
      </c>
      <c r="C228" s="91"/>
      <c r="D228" s="91"/>
      <c r="E228" s="91"/>
      <c r="F228" s="91"/>
      <c r="G228" s="91"/>
    </row>
    <row r="229" spans="1:7" x14ac:dyDescent="0.3">
      <c r="A229" s="30" t="s">
        <v>583</v>
      </c>
      <c r="B229" s="30" t="s">
        <v>584</v>
      </c>
      <c r="C229" s="33" t="s">
        <v>585</v>
      </c>
    </row>
    <row r="230" spans="1:7" x14ac:dyDescent="0.3">
      <c r="B230" s="38" t="s">
        <v>586</v>
      </c>
      <c r="C230" s="91"/>
      <c r="D230" s="91"/>
      <c r="E230" s="91"/>
      <c r="F230" s="91"/>
      <c r="G230" s="91"/>
    </row>
    <row r="231" spans="1:7" x14ac:dyDescent="0.3">
      <c r="A231" s="30" t="s">
        <v>587</v>
      </c>
      <c r="B231" s="30" t="s">
        <v>588</v>
      </c>
      <c r="C231" s="40">
        <v>0</v>
      </c>
    </row>
    <row r="232" spans="1:7" x14ac:dyDescent="0.3">
      <c r="A232" s="30" t="s">
        <v>589</v>
      </c>
      <c r="B232" s="56" t="s">
        <v>590</v>
      </c>
      <c r="C232" s="30" t="s">
        <v>591</v>
      </c>
    </row>
    <row r="233" spans="1:7" x14ac:dyDescent="0.3">
      <c r="A233" s="30" t="s">
        <v>592</v>
      </c>
      <c r="B233" s="56" t="s">
        <v>593</v>
      </c>
      <c r="C233" s="30" t="s">
        <v>591</v>
      </c>
    </row>
    <row r="234" spans="1:7" hidden="1" x14ac:dyDescent="0.3">
      <c r="A234" s="30" t="s">
        <v>594</v>
      </c>
      <c r="B234" s="35" t="s">
        <v>595</v>
      </c>
    </row>
    <row r="235" spans="1:7" hidden="1" x14ac:dyDescent="0.3">
      <c r="A235" s="30" t="s">
        <v>596</v>
      </c>
      <c r="B235" s="35" t="s">
        <v>597</v>
      </c>
    </row>
    <row r="236" spans="1:7" hidden="1" x14ac:dyDescent="0.3">
      <c r="A236" s="30" t="s">
        <v>598</v>
      </c>
      <c r="B236" s="35" t="s">
        <v>599</v>
      </c>
    </row>
    <row r="237" spans="1:7" hidden="1" x14ac:dyDescent="0.3">
      <c r="A237" s="30" t="s">
        <v>600</v>
      </c>
    </row>
    <row r="238" spans="1:7" hidden="1" x14ac:dyDescent="0.3">
      <c r="A238" s="30" t="s">
        <v>601</v>
      </c>
    </row>
    <row r="239" spans="1:7" x14ac:dyDescent="0.3">
      <c r="B239" s="38" t="s">
        <v>602</v>
      </c>
      <c r="C239" s="91"/>
      <c r="D239" s="91"/>
      <c r="E239" s="91"/>
      <c r="F239" s="91"/>
      <c r="G239" s="91"/>
    </row>
    <row r="240" spans="1:7" ht="30" customHeight="1" x14ac:dyDescent="0.3">
      <c r="A240" s="30" t="s">
        <v>603</v>
      </c>
      <c r="B240" s="30" t="s">
        <v>604</v>
      </c>
      <c r="C240" s="30" t="s">
        <v>300</v>
      </c>
    </row>
    <row r="241" spans="1:3" ht="30" customHeight="1" x14ac:dyDescent="0.3">
      <c r="A241" s="30" t="s">
        <v>605</v>
      </c>
      <c r="B241" s="30" t="s">
        <v>606</v>
      </c>
      <c r="C241" s="30" t="s">
        <v>300</v>
      </c>
    </row>
    <row r="242" spans="1:3" x14ac:dyDescent="0.3">
      <c r="A242" s="30" t="s">
        <v>607</v>
      </c>
      <c r="B242" s="30" t="s">
        <v>608</v>
      </c>
      <c r="C242" s="30" t="s">
        <v>609</v>
      </c>
    </row>
    <row r="243" spans="1:3" ht="30" customHeight="1" x14ac:dyDescent="0.3">
      <c r="A243" s="30" t="s">
        <v>610</v>
      </c>
      <c r="B243" s="30" t="s">
        <v>611</v>
      </c>
      <c r="C243" s="30" t="s">
        <v>612</v>
      </c>
    </row>
    <row r="244" spans="1:3" hidden="1" x14ac:dyDescent="0.3">
      <c r="A244" s="30" t="s">
        <v>613</v>
      </c>
    </row>
    <row r="245" spans="1:3" hidden="1" x14ac:dyDescent="0.3">
      <c r="A245" s="30" t="s">
        <v>614</v>
      </c>
    </row>
    <row r="246" spans="1:3" hidden="1" x14ac:dyDescent="0.3">
      <c r="A246" s="30" t="s">
        <v>615</v>
      </c>
    </row>
    <row r="247" spans="1:3" hidden="1" x14ac:dyDescent="0.3">
      <c r="A247" s="30" t="s">
        <v>616</v>
      </c>
    </row>
    <row r="248" spans="1:3" hidden="1" x14ac:dyDescent="0.3">
      <c r="A248" s="30" t="s">
        <v>617</v>
      </c>
    </row>
    <row r="249" spans="1:3" hidden="1" x14ac:dyDescent="0.3">
      <c r="A249" s="30" t="s">
        <v>618</v>
      </c>
    </row>
    <row r="250" spans="1:3" hidden="1" x14ac:dyDescent="0.3">
      <c r="A250" s="30" t="s">
        <v>619</v>
      </c>
    </row>
    <row r="251" spans="1:3" hidden="1" x14ac:dyDescent="0.3">
      <c r="A251" s="30" t="s">
        <v>620</v>
      </c>
    </row>
    <row r="252" spans="1:3" hidden="1" x14ac:dyDescent="0.3">
      <c r="A252" s="30" t="s">
        <v>621</v>
      </c>
    </row>
    <row r="253" spans="1:3" hidden="1" x14ac:dyDescent="0.3">
      <c r="A253" s="30" t="s">
        <v>622</v>
      </c>
    </row>
    <row r="254" spans="1:3" hidden="1" x14ac:dyDescent="0.3">
      <c r="A254" s="30" t="s">
        <v>623</v>
      </c>
    </row>
    <row r="255" spans="1:3" hidden="1" x14ac:dyDescent="0.3">
      <c r="A255" s="30" t="s">
        <v>624</v>
      </c>
    </row>
    <row r="256" spans="1:3" hidden="1" x14ac:dyDescent="0.3">
      <c r="A256" s="30" t="s">
        <v>625</v>
      </c>
    </row>
    <row r="257" spans="1:1" hidden="1" x14ac:dyDescent="0.3">
      <c r="A257" s="30" t="s">
        <v>626</v>
      </c>
    </row>
    <row r="258" spans="1:1" hidden="1" x14ac:dyDescent="0.3">
      <c r="A258" s="30" t="s">
        <v>627</v>
      </c>
    </row>
    <row r="259" spans="1:1" hidden="1" x14ac:dyDescent="0.3">
      <c r="A259" s="30" t="s">
        <v>628</v>
      </c>
    </row>
    <row r="260" spans="1:1" hidden="1" x14ac:dyDescent="0.3">
      <c r="A260" s="30" t="s">
        <v>629</v>
      </c>
    </row>
    <row r="261" spans="1:1" hidden="1" x14ac:dyDescent="0.3">
      <c r="A261" s="30" t="s">
        <v>630</v>
      </c>
    </row>
    <row r="262" spans="1:1" hidden="1" x14ac:dyDescent="0.3">
      <c r="A262" s="30" t="s">
        <v>631</v>
      </c>
    </row>
    <row r="263" spans="1:1" hidden="1" x14ac:dyDescent="0.3">
      <c r="A263" s="30" t="s">
        <v>632</v>
      </c>
    </row>
    <row r="264" spans="1:1" hidden="1" x14ac:dyDescent="0.3">
      <c r="A264" s="30" t="s">
        <v>633</v>
      </c>
    </row>
    <row r="265" spans="1:1" hidden="1" x14ac:dyDescent="0.3">
      <c r="A265" s="30" t="s">
        <v>634</v>
      </c>
    </row>
    <row r="266" spans="1:1" hidden="1" x14ac:dyDescent="0.3">
      <c r="A266" s="30" t="s">
        <v>635</v>
      </c>
    </row>
    <row r="267" spans="1:1" hidden="1" x14ac:dyDescent="0.3">
      <c r="A267" s="30" t="s">
        <v>636</v>
      </c>
    </row>
    <row r="268" spans="1:1" hidden="1" x14ac:dyDescent="0.3">
      <c r="A268" s="30" t="s">
        <v>637</v>
      </c>
    </row>
    <row r="269" spans="1:1" hidden="1" x14ac:dyDescent="0.3">
      <c r="A269" s="30" t="s">
        <v>638</v>
      </c>
    </row>
    <row r="270" spans="1:1" hidden="1" x14ac:dyDescent="0.3">
      <c r="A270" s="30" t="s">
        <v>639</v>
      </c>
    </row>
    <row r="271" spans="1:1" hidden="1" x14ac:dyDescent="0.3">
      <c r="A271" s="30" t="s">
        <v>640</v>
      </c>
    </row>
    <row r="272" spans="1:1" hidden="1" x14ac:dyDescent="0.3">
      <c r="A272" s="30" t="s">
        <v>641</v>
      </c>
    </row>
    <row r="273" spans="1:7" hidden="1" x14ac:dyDescent="0.3">
      <c r="A273" s="30" t="s">
        <v>642</v>
      </c>
    </row>
    <row r="274" spans="1:7" hidden="1" x14ac:dyDescent="0.3">
      <c r="A274" s="30" t="s">
        <v>643</v>
      </c>
    </row>
    <row r="275" spans="1:7" hidden="1" x14ac:dyDescent="0.3">
      <c r="A275" s="30" t="s">
        <v>644</v>
      </c>
    </row>
    <row r="276" spans="1:7" hidden="1" x14ac:dyDescent="0.3">
      <c r="A276" s="30" t="s">
        <v>645</v>
      </c>
    </row>
    <row r="277" spans="1:7" hidden="1" x14ac:dyDescent="0.3">
      <c r="A277" s="30" t="s">
        <v>646</v>
      </c>
    </row>
    <row r="278" spans="1:7" hidden="1" x14ac:dyDescent="0.3">
      <c r="A278" s="30" t="s">
        <v>647</v>
      </c>
    </row>
    <row r="279" spans="1:7" hidden="1" x14ac:dyDescent="0.3">
      <c r="A279" s="30" t="s">
        <v>648</v>
      </c>
    </row>
    <row r="280" spans="1:7" hidden="1" x14ac:dyDescent="0.3">
      <c r="A280" s="30" t="s">
        <v>649</v>
      </c>
    </row>
    <row r="281" spans="1:7" hidden="1" x14ac:dyDescent="0.3">
      <c r="A281" s="30" t="s">
        <v>650</v>
      </c>
    </row>
    <row r="282" spans="1:7" hidden="1" x14ac:dyDescent="0.3">
      <c r="A282" s="30" t="s">
        <v>651</v>
      </c>
    </row>
    <row r="283" spans="1:7" hidden="1" x14ac:dyDescent="0.3">
      <c r="A283" s="30" t="s">
        <v>652</v>
      </c>
    </row>
    <row r="284" spans="1:7" hidden="1" x14ac:dyDescent="0.3">
      <c r="A284" s="30" t="s">
        <v>653</v>
      </c>
    </row>
    <row r="285" spans="1:7" ht="37.5" customHeight="1" x14ac:dyDescent="0.3">
      <c r="B285" s="31" t="s">
        <v>654</v>
      </c>
      <c r="C285" s="31" t="s">
        <v>655</v>
      </c>
      <c r="D285" s="31" t="s">
        <v>655</v>
      </c>
      <c r="E285" s="92"/>
      <c r="F285" s="92"/>
      <c r="G285" s="92"/>
    </row>
    <row r="286" spans="1:7" ht="18.75" customHeight="1" x14ac:dyDescent="0.3">
      <c r="A286" s="57" t="s">
        <v>656</v>
      </c>
    </row>
    <row r="287" spans="1:7" ht="18.75" customHeight="1" x14ac:dyDescent="0.3">
      <c r="A287" s="57" t="s">
        <v>657</v>
      </c>
    </row>
    <row r="288" spans="1:7" x14ac:dyDescent="0.3">
      <c r="A288" s="30" t="s">
        <v>658</v>
      </c>
      <c r="B288" s="35" t="s">
        <v>659</v>
      </c>
      <c r="C288" s="29" t="s">
        <v>2689</v>
      </c>
    </row>
    <row r="289" spans="1:6" x14ac:dyDescent="0.3">
      <c r="A289" s="30" t="s">
        <v>660</v>
      </c>
      <c r="B289" s="35" t="s">
        <v>661</v>
      </c>
      <c r="C289" s="29" t="s">
        <v>2690</v>
      </c>
    </row>
    <row r="290" spans="1:6" x14ac:dyDescent="0.3">
      <c r="A290" s="30" t="s">
        <v>662</v>
      </c>
      <c r="B290" s="35" t="s">
        <v>663</v>
      </c>
      <c r="C290" s="29" t="s">
        <v>2691</v>
      </c>
      <c r="D290" s="29" t="s">
        <v>2703</v>
      </c>
    </row>
    <row r="291" spans="1:6" x14ac:dyDescent="0.3">
      <c r="A291" s="30" t="s">
        <v>664</v>
      </c>
      <c r="B291" s="35" t="s">
        <v>665</v>
      </c>
      <c r="C291" s="29" t="s">
        <v>2692</v>
      </c>
    </row>
    <row r="292" spans="1:6" x14ac:dyDescent="0.3">
      <c r="A292" s="30" t="s">
        <v>666</v>
      </c>
      <c r="B292" s="35" t="s">
        <v>667</v>
      </c>
      <c r="C292" s="29" t="s">
        <v>2693</v>
      </c>
      <c r="D292" s="29" t="s">
        <v>2704</v>
      </c>
      <c r="F292" s="29" t="s">
        <v>2706</v>
      </c>
    </row>
    <row r="293" spans="1:6" x14ac:dyDescent="0.3">
      <c r="A293" s="30" t="s">
        <v>668</v>
      </c>
      <c r="B293" s="35" t="s">
        <v>669</v>
      </c>
      <c r="C293" s="29" t="s">
        <v>2694</v>
      </c>
      <c r="D293" s="29" t="s">
        <v>2696</v>
      </c>
      <c r="F293" s="29" t="s">
        <v>2707</v>
      </c>
    </row>
    <row r="294" spans="1:6" x14ac:dyDescent="0.3">
      <c r="A294" s="30" t="s">
        <v>670</v>
      </c>
      <c r="B294" s="35" t="s">
        <v>671</v>
      </c>
      <c r="C294" s="29" t="s">
        <v>2695</v>
      </c>
    </row>
    <row r="295" spans="1:6" x14ac:dyDescent="0.3">
      <c r="A295" s="30" t="s">
        <v>672</v>
      </c>
      <c r="B295" s="35" t="s">
        <v>673</v>
      </c>
      <c r="C295" s="29" t="s">
        <v>2696</v>
      </c>
    </row>
    <row r="296" spans="1:6" x14ac:dyDescent="0.3">
      <c r="A296" s="30" t="s">
        <v>674</v>
      </c>
      <c r="B296" s="35" t="s">
        <v>675</v>
      </c>
      <c r="C296" s="29" t="s">
        <v>2697</v>
      </c>
    </row>
    <row r="297" spans="1:6" ht="30" customHeight="1" x14ac:dyDescent="0.3">
      <c r="A297" s="30" t="s">
        <v>676</v>
      </c>
      <c r="B297" s="30" t="s">
        <v>677</v>
      </c>
      <c r="C297" s="29" t="s">
        <v>2698</v>
      </c>
    </row>
    <row r="298" spans="1:6" x14ac:dyDescent="0.3">
      <c r="A298" s="30" t="s">
        <v>678</v>
      </c>
      <c r="B298" s="35" t="s">
        <v>679</v>
      </c>
      <c r="C298" s="29" t="s">
        <v>2699</v>
      </c>
    </row>
    <row r="299" spans="1:6" x14ac:dyDescent="0.3">
      <c r="A299" s="30" t="s">
        <v>680</v>
      </c>
      <c r="B299" s="35" t="s">
        <v>681</v>
      </c>
      <c r="C299" s="29" t="s">
        <v>2700</v>
      </c>
    </row>
    <row r="300" spans="1:6" x14ac:dyDescent="0.3">
      <c r="A300" s="30" t="s">
        <v>682</v>
      </c>
      <c r="B300" s="35" t="s">
        <v>683</v>
      </c>
      <c r="C300" s="29" t="s">
        <v>2701</v>
      </c>
      <c r="D300" s="29" t="s">
        <v>2705</v>
      </c>
    </row>
    <row r="301" spans="1:6" x14ac:dyDescent="0.3">
      <c r="A301" s="30" t="s">
        <v>684</v>
      </c>
    </row>
    <row r="302" spans="1:6" x14ac:dyDescent="0.3">
      <c r="A302" s="30" t="s">
        <v>685</v>
      </c>
    </row>
    <row r="303" spans="1:6" x14ac:dyDescent="0.3">
      <c r="A303" s="30" t="s">
        <v>686</v>
      </c>
    </row>
    <row r="304" spans="1:6" x14ac:dyDescent="0.3">
      <c r="A304" s="30" t="s">
        <v>687</v>
      </c>
    </row>
    <row r="305" spans="1:7" x14ac:dyDescent="0.3">
      <c r="A305" s="30" t="s">
        <v>688</v>
      </c>
    </row>
    <row r="306" spans="1:7" x14ac:dyDescent="0.3">
      <c r="A306" s="30" t="s">
        <v>689</v>
      </c>
    </row>
    <row r="307" spans="1:7" x14ac:dyDescent="0.3">
      <c r="A307" s="30" t="s">
        <v>690</v>
      </c>
    </row>
    <row r="308" spans="1:7" x14ac:dyDescent="0.3">
      <c r="A308" s="30" t="s">
        <v>691</v>
      </c>
    </row>
    <row r="309" spans="1:7" x14ac:dyDescent="0.3">
      <c r="A309" s="30" t="s">
        <v>692</v>
      </c>
    </row>
    <row r="310" spans="1:7" x14ac:dyDescent="0.3">
      <c r="A310" s="30" t="s">
        <v>693</v>
      </c>
    </row>
    <row r="311" spans="1:7" ht="37.5" customHeight="1" x14ac:dyDescent="0.3">
      <c r="B311" s="31" t="s">
        <v>264</v>
      </c>
      <c r="C311" s="92"/>
      <c r="D311" s="92"/>
      <c r="E311" s="92"/>
      <c r="F311" s="92"/>
      <c r="G311" s="92"/>
    </row>
    <row r="312" spans="1:7" x14ac:dyDescent="0.3">
      <c r="A312" s="30" t="s">
        <v>694</v>
      </c>
      <c r="B312" s="35" t="s">
        <v>695</v>
      </c>
      <c r="C312" s="29" t="s">
        <v>2702</v>
      </c>
    </row>
    <row r="313" spans="1:7" x14ac:dyDescent="0.3">
      <c r="A313" s="30" t="s">
        <v>696</v>
      </c>
    </row>
    <row r="314" spans="1:7" x14ac:dyDescent="0.3">
      <c r="A314" s="30" t="s">
        <v>697</v>
      </c>
    </row>
    <row r="315" spans="1:7" x14ac:dyDescent="0.3">
      <c r="A315" s="30" t="s">
        <v>698</v>
      </c>
    </row>
    <row r="316" spans="1:7" x14ac:dyDescent="0.3">
      <c r="A316" s="30" t="s">
        <v>699</v>
      </c>
    </row>
    <row r="317" spans="1:7" x14ac:dyDescent="0.3">
      <c r="A317" s="30" t="s">
        <v>700</v>
      </c>
    </row>
    <row r="318" spans="1:7" x14ac:dyDescent="0.3">
      <c r="A318" s="30" t="s">
        <v>701</v>
      </c>
    </row>
    <row r="319" spans="1:7" ht="18.75" customHeight="1" x14ac:dyDescent="0.3">
      <c r="B319" s="31" t="s">
        <v>265</v>
      </c>
      <c r="C319" s="92"/>
      <c r="D319" s="92"/>
      <c r="E319" s="92"/>
      <c r="F319" s="92"/>
      <c r="G319" s="92"/>
    </row>
    <row r="320" spans="1:7" x14ac:dyDescent="0.3">
      <c r="B320" s="38" t="s">
        <v>702</v>
      </c>
      <c r="C320" s="38"/>
      <c r="D320" s="38"/>
      <c r="E320" s="38"/>
      <c r="F320" s="38"/>
      <c r="G320" s="38"/>
    </row>
    <row r="321" spans="1:2" x14ac:dyDescent="0.3">
      <c r="A321" s="30" t="s">
        <v>703</v>
      </c>
      <c r="B321" s="35" t="s">
        <v>704</v>
      </c>
    </row>
    <row r="322" spans="1:2" x14ac:dyDescent="0.3">
      <c r="A322" s="30" t="s">
        <v>705</v>
      </c>
      <c r="B322" s="35" t="s">
        <v>706</v>
      </c>
    </row>
    <row r="323" spans="1:2" x14ac:dyDescent="0.3">
      <c r="A323" s="30" t="s">
        <v>707</v>
      </c>
      <c r="B323" s="35" t="s">
        <v>708</v>
      </c>
    </row>
    <row r="324" spans="1:2" x14ac:dyDescent="0.3">
      <c r="A324" s="30" t="s">
        <v>709</v>
      </c>
      <c r="B324" s="35" t="s">
        <v>710</v>
      </c>
    </row>
    <row r="325" spans="1:2" x14ac:dyDescent="0.3">
      <c r="A325" s="30" t="s">
        <v>711</v>
      </c>
      <c r="B325" s="35" t="s">
        <v>712</v>
      </c>
    </row>
    <row r="326" spans="1:2" x14ac:dyDescent="0.3">
      <c r="A326" s="30" t="s">
        <v>713</v>
      </c>
      <c r="B326" s="35" t="s">
        <v>714</v>
      </c>
    </row>
    <row r="327" spans="1:2" x14ac:dyDescent="0.3">
      <c r="A327" s="30" t="s">
        <v>715</v>
      </c>
      <c r="B327" s="35" t="s">
        <v>716</v>
      </c>
    </row>
    <row r="328" spans="1:2" x14ac:dyDescent="0.3">
      <c r="A328" s="30" t="s">
        <v>717</v>
      </c>
      <c r="B328" s="35" t="s">
        <v>718</v>
      </c>
    </row>
    <row r="329" spans="1:2" x14ac:dyDescent="0.3">
      <c r="A329" s="30" t="s">
        <v>719</v>
      </c>
      <c r="B329" s="35" t="s">
        <v>720</v>
      </c>
    </row>
    <row r="330" spans="1:2" hidden="1" x14ac:dyDescent="0.3">
      <c r="A330" s="30" t="s">
        <v>721</v>
      </c>
      <c r="B330" s="47" t="s">
        <v>722</v>
      </c>
    </row>
    <row r="331" spans="1:2" hidden="1" x14ac:dyDescent="0.3">
      <c r="A331" s="30" t="s">
        <v>723</v>
      </c>
      <c r="B331" s="47" t="s">
        <v>722</v>
      </c>
    </row>
    <row r="332" spans="1:2" hidden="1" x14ac:dyDescent="0.3">
      <c r="A332" s="30" t="s">
        <v>724</v>
      </c>
      <c r="B332" s="47" t="s">
        <v>722</v>
      </c>
    </row>
    <row r="333" spans="1:2" hidden="1" x14ac:dyDescent="0.3">
      <c r="A333" s="30" t="s">
        <v>725</v>
      </c>
      <c r="B333" s="47" t="s">
        <v>722</v>
      </c>
    </row>
    <row r="334" spans="1:2" hidden="1" x14ac:dyDescent="0.3">
      <c r="A334" s="30" t="s">
        <v>726</v>
      </c>
      <c r="B334" s="47" t="s">
        <v>722</v>
      </c>
    </row>
    <row r="335" spans="1:2" hidden="1" x14ac:dyDescent="0.3">
      <c r="A335" s="30" t="s">
        <v>727</v>
      </c>
      <c r="B335" s="47" t="s">
        <v>722</v>
      </c>
    </row>
    <row r="336" spans="1:2" hidden="1" x14ac:dyDescent="0.3">
      <c r="A336" s="30" t="s">
        <v>728</v>
      </c>
      <c r="B336" s="47" t="s">
        <v>722</v>
      </c>
    </row>
    <row r="337" spans="1:2" hidden="1" x14ac:dyDescent="0.3">
      <c r="A337" s="30" t="s">
        <v>729</v>
      </c>
      <c r="B337" s="47" t="s">
        <v>722</v>
      </c>
    </row>
    <row r="338" spans="1:2" hidden="1" x14ac:dyDescent="0.3">
      <c r="A338" s="30" t="s">
        <v>730</v>
      </c>
      <c r="B338" s="47" t="s">
        <v>722</v>
      </c>
    </row>
    <row r="339" spans="1:2" hidden="1" x14ac:dyDescent="0.3">
      <c r="A339" s="30" t="s">
        <v>731</v>
      </c>
      <c r="B339" s="47" t="s">
        <v>722</v>
      </c>
    </row>
    <row r="340" spans="1:2" hidden="1" x14ac:dyDescent="0.3">
      <c r="A340" s="30" t="s">
        <v>732</v>
      </c>
      <c r="B340" s="47" t="s">
        <v>722</v>
      </c>
    </row>
    <row r="341" spans="1:2" hidden="1" x14ac:dyDescent="0.3">
      <c r="A341" s="30" t="s">
        <v>733</v>
      </c>
      <c r="B341" s="47" t="s">
        <v>722</v>
      </c>
    </row>
    <row r="342" spans="1:2" hidden="1" x14ac:dyDescent="0.3">
      <c r="A342" s="30" t="s">
        <v>734</v>
      </c>
      <c r="B342" s="47" t="s">
        <v>722</v>
      </c>
    </row>
    <row r="343" spans="1:2" hidden="1" x14ac:dyDescent="0.3">
      <c r="A343" s="30" t="s">
        <v>735</v>
      </c>
      <c r="B343" s="47" t="s">
        <v>722</v>
      </c>
    </row>
    <row r="344" spans="1:2" hidden="1" x14ac:dyDescent="0.3">
      <c r="A344" s="30" t="s">
        <v>736</v>
      </c>
      <c r="B344" s="47" t="s">
        <v>722</v>
      </c>
    </row>
    <row r="345" spans="1:2" hidden="1" x14ac:dyDescent="0.3">
      <c r="A345" s="30" t="s">
        <v>737</v>
      </c>
      <c r="B345" s="47" t="s">
        <v>722</v>
      </c>
    </row>
    <row r="346" spans="1:2" hidden="1" x14ac:dyDescent="0.3">
      <c r="A346" s="30" t="s">
        <v>738</v>
      </c>
      <c r="B346" s="47" t="s">
        <v>722</v>
      </c>
    </row>
    <row r="347" spans="1:2" hidden="1" x14ac:dyDescent="0.3">
      <c r="A347" s="30" t="s">
        <v>739</v>
      </c>
      <c r="B347" s="47" t="s">
        <v>722</v>
      </c>
    </row>
    <row r="348" spans="1:2" hidden="1" x14ac:dyDescent="0.3">
      <c r="A348" s="30" t="s">
        <v>740</v>
      </c>
      <c r="B348" s="47" t="s">
        <v>722</v>
      </c>
    </row>
    <row r="349" spans="1:2" hidden="1" x14ac:dyDescent="0.3">
      <c r="A349" s="30" t="s">
        <v>741</v>
      </c>
      <c r="B349" s="47" t="s">
        <v>722</v>
      </c>
    </row>
    <row r="350" spans="1:2" hidden="1" x14ac:dyDescent="0.3">
      <c r="A350" s="30" t="s">
        <v>742</v>
      </c>
      <c r="B350" s="47" t="s">
        <v>722</v>
      </c>
    </row>
    <row r="351" spans="1:2" hidden="1" x14ac:dyDescent="0.3">
      <c r="A351" s="30" t="s">
        <v>743</v>
      </c>
      <c r="B351" s="47" t="s">
        <v>722</v>
      </c>
    </row>
    <row r="352" spans="1:2" hidden="1" x14ac:dyDescent="0.3">
      <c r="A352" s="30" t="s">
        <v>744</v>
      </c>
      <c r="B352" s="47" t="s">
        <v>722</v>
      </c>
    </row>
    <row r="353" spans="1:2" hidden="1" x14ac:dyDescent="0.3">
      <c r="A353" s="30" t="s">
        <v>745</v>
      </c>
      <c r="B353" s="47" t="s">
        <v>722</v>
      </c>
    </row>
    <row r="354" spans="1:2" hidden="1" x14ac:dyDescent="0.3">
      <c r="A354" s="30" t="s">
        <v>746</v>
      </c>
      <c r="B354" s="47" t="s">
        <v>722</v>
      </c>
    </row>
    <row r="355" spans="1:2" hidden="1" x14ac:dyDescent="0.3">
      <c r="A355" s="30" t="s">
        <v>747</v>
      </c>
      <c r="B355" s="47" t="s">
        <v>722</v>
      </c>
    </row>
    <row r="356" spans="1:2" hidden="1" x14ac:dyDescent="0.3">
      <c r="A356" s="30" t="s">
        <v>748</v>
      </c>
      <c r="B356" s="47" t="s">
        <v>722</v>
      </c>
    </row>
    <row r="357" spans="1:2" hidden="1" x14ac:dyDescent="0.3">
      <c r="A357" s="30" t="s">
        <v>749</v>
      </c>
      <c r="B357" s="47" t="s">
        <v>722</v>
      </c>
    </row>
    <row r="358" spans="1:2" hidden="1" x14ac:dyDescent="0.3">
      <c r="A358" s="30" t="s">
        <v>750</v>
      </c>
      <c r="B358" s="47" t="s">
        <v>722</v>
      </c>
    </row>
    <row r="359" spans="1:2" hidden="1" x14ac:dyDescent="0.3">
      <c r="A359" s="30" t="s">
        <v>751</v>
      </c>
      <c r="B359" s="47" t="s">
        <v>722</v>
      </c>
    </row>
    <row r="360" spans="1:2" hidden="1" x14ac:dyDescent="0.3">
      <c r="A360" s="30" t="s">
        <v>752</v>
      </c>
      <c r="B360" s="47" t="s">
        <v>722</v>
      </c>
    </row>
    <row r="361" spans="1:2" hidden="1" x14ac:dyDescent="0.3">
      <c r="A361" s="30" t="s">
        <v>753</v>
      </c>
      <c r="B361" s="47" t="s">
        <v>722</v>
      </c>
    </row>
    <row r="362" spans="1:2" hidden="1" x14ac:dyDescent="0.3">
      <c r="A362" s="30" t="s">
        <v>754</v>
      </c>
      <c r="B362" s="47" t="s">
        <v>722</v>
      </c>
    </row>
    <row r="363" spans="1:2" hidden="1" x14ac:dyDescent="0.3">
      <c r="A363" s="30" t="s">
        <v>755</v>
      </c>
      <c r="B363" s="47" t="s">
        <v>722</v>
      </c>
    </row>
    <row r="364" spans="1:2" hidden="1" x14ac:dyDescent="0.3">
      <c r="A364" s="30" t="s">
        <v>756</v>
      </c>
      <c r="B364" s="47" t="s">
        <v>722</v>
      </c>
    </row>
    <row r="365" spans="1:2" hidden="1" x14ac:dyDescent="0.3">
      <c r="A365" s="30" t="s">
        <v>757</v>
      </c>
      <c r="B365" s="47" t="s">
        <v>722</v>
      </c>
    </row>
  </sheetData>
  <mergeCells count="1">
    <mergeCell ref="A1:C1"/>
  </mergeCell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3"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C16" r:id="rId1" xr:uid="{00000000-0004-0000-0400-000006000000}"/>
    <hyperlink ref="B27" r:id="rId2" xr:uid="{00000000-0004-0000-0400-000007000000}"/>
    <hyperlink ref="B28" r:id="rId3" xr:uid="{00000000-0004-0000-0400-000008000000}"/>
    <hyperlink ref="B29" r:id="rId4" xr:uid="{00000000-0004-0000-0400-000009000000}"/>
    <hyperlink ref="C29" r:id="rId5" xr:uid="{00000000-0004-0000-0400-00000A000000}"/>
    <hyperlink ref="C229" r:id="rId6" xr:uid="{00000000-0004-0000-0400-00000B000000}"/>
    <hyperlink ref="C288" location="'A. HTT General'!B38" display="38" xr:uid="{00000000-0004-0000-0400-00000C000000}"/>
    <hyperlink ref="C289" location="'A. HTT General'!B39" display="39" xr:uid="{00000000-0004-0000-0400-00000D000000}"/>
    <hyperlink ref="C290" location="'B1. HTT Mortgage Assets'!B43" display="43 for Mortgage Assets" xr:uid="{00000000-0004-0000-0400-00000E000000}"/>
    <hyperlink ref="D290" location="'B2. HTT Public Sector Assets'!B48" display="48 for Public Sector Assets" xr:uid="{00000000-0004-0000-0400-00000F000000}"/>
    <hyperlink ref="C291" location="'A. HTT General'!A52" display="52" xr:uid="{00000000-0004-0000-0400-000010000000}"/>
    <hyperlink ref="C292" location="'B1. HTT Mortgage Assets'!B166" display="166 for Residential Mortgage Assets" xr:uid="{00000000-0004-0000-0400-000011000000}"/>
    <hyperlink ref="D292" location="'B1. HTT Mortgage Assets'!B268" display="268 for Commercial Mortgage Assets" xr:uid="{00000000-0004-0000-0400-000012000000}"/>
    <hyperlink ref="F292" location="'B2. HTT Public Sector Assets'!B18" display="18 for Public Sector Assets" xr:uid="{00000000-0004-0000-0400-000013000000}"/>
    <hyperlink ref="C293" location="'B1. HTT Mortgage Assets'!B130" display="130 for Mortgage Assets" xr:uid="{00000000-0004-0000-0400-000014000000}"/>
    <hyperlink ref="D293" location="'A. HTT General'!B163" display="163" xr:uid="{00000000-0004-0000-0400-000015000000}"/>
    <hyperlink ref="F293" location="'B2. HTT Public Sector Assets'!B129" display="129 for Public Sector Assets" xr:uid="{00000000-0004-0000-0400-000016000000}"/>
    <hyperlink ref="C294" location="'A. HTT General'!B111" display="111" xr:uid="{00000000-0004-0000-0400-000017000000}"/>
    <hyperlink ref="C295" location="'A. HTT General'!B163" display="163" xr:uid="{00000000-0004-0000-0400-000018000000}"/>
    <hyperlink ref="C296" location="'A. HTT General'!B137" display="137" xr:uid="{00000000-0004-0000-0400-000019000000}"/>
    <hyperlink ref="C297" location="'C. HTT Harmonised Glossary'!C17" display="17 for Harmonised Glossary" xr:uid="{00000000-0004-0000-0400-00001A000000}"/>
    <hyperlink ref="C298" location="'A. HTT General'!B65" display="65" xr:uid="{00000000-0004-0000-0400-00001B000000}"/>
    <hyperlink ref="C299" location="'A. HTT General'!B88" display="88" xr:uid="{00000000-0004-0000-0400-00001C000000}"/>
    <hyperlink ref="C300" location="'B1. HTT Mortgage Assets'!B160" display="160 for Mortgage Assets" xr:uid="{00000000-0004-0000-0400-00001D000000}"/>
    <hyperlink ref="D300" location="'B2. HTT Public Sector Assets'!B166" display="166 for Public Sector Assets" xr:uid="{00000000-0004-0000-0400-00001E000000}"/>
    <hyperlink ref="C312" location="'A. HTT General'!B173" display="173" xr:uid="{00000000-0004-0000-0400-00001F000000}"/>
  </hyperlinks>
  <pageMargins left="0.70866141732283505" right="0.70866141732283505" top="0.74803149606299202" bottom="0.74803149606299202" header="0.3" footer="0.31496062992125984"/>
  <pageSetup paperSize="9" scale="50" orientation="landscape"/>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00"/>
  </sheetPr>
  <dimension ref="A1:G577"/>
  <sheetViews>
    <sheetView tabSelected="1" zoomScale="75" zoomScaleNormal="75" workbookViewId="0">
      <selection activeCell="C216" sqref="C216"/>
    </sheetView>
  </sheetViews>
  <sheetFormatPr defaultColWidth="9.5546875" defaultRowHeight="14.4" x14ac:dyDescent="0.3"/>
  <cols>
    <col min="1" max="1" width="14.5546875" customWidth="1"/>
    <col min="2" max="2" width="61.5546875" customWidth="1"/>
    <col min="3" max="3" width="41.6640625" customWidth="1"/>
    <col min="4" max="4" width="41.5546875" customWidth="1"/>
    <col min="5" max="5" width="7.44140625" customWidth="1"/>
    <col min="6" max="7" width="42.33203125" customWidth="1"/>
    <col min="8" max="8" width="9.5546875" customWidth="1"/>
  </cols>
  <sheetData>
    <row r="1" spans="1:7" ht="31.5" customHeight="1" x14ac:dyDescent="0.3">
      <c r="A1" s="112" t="s">
        <v>758</v>
      </c>
      <c r="B1" s="112"/>
      <c r="C1" s="112"/>
      <c r="F1" s="12" t="s">
        <v>255</v>
      </c>
    </row>
    <row r="2" spans="1:7" ht="15.75" customHeight="1" x14ac:dyDescent="0.3"/>
    <row r="3" spans="1:7" ht="19.5" customHeight="1" x14ac:dyDescent="0.3">
      <c r="B3" s="26" t="s">
        <v>256</v>
      </c>
      <c r="C3" s="27" t="s">
        <v>257</v>
      </c>
    </row>
    <row r="4" spans="1:7" ht="15.75" customHeight="1" thickBot="1" x14ac:dyDescent="0.35"/>
    <row r="5" spans="1:7" ht="18.75" customHeight="1" x14ac:dyDescent="0.3">
      <c r="B5" s="28" t="s">
        <v>759</v>
      </c>
    </row>
    <row r="6" spans="1:7" x14ac:dyDescent="0.3">
      <c r="B6" s="94" t="s">
        <v>760</v>
      </c>
    </row>
    <row r="7" spans="1:7" x14ac:dyDescent="0.3">
      <c r="B7" s="94" t="s">
        <v>761</v>
      </c>
    </row>
    <row r="8" spans="1:7" ht="15.75" customHeight="1" thickBot="1" x14ac:dyDescent="0.35">
      <c r="B8" s="95" t="s">
        <v>762</v>
      </c>
    </row>
    <row r="10" spans="1:7" ht="37.5" customHeight="1" x14ac:dyDescent="0.3">
      <c r="A10" s="31" t="s">
        <v>266</v>
      </c>
      <c r="B10" s="31" t="s">
        <v>760</v>
      </c>
      <c r="C10" s="92"/>
      <c r="D10" s="92"/>
      <c r="E10" s="92"/>
      <c r="F10" s="92"/>
      <c r="G10" s="92"/>
    </row>
    <row r="11" spans="1:7" x14ac:dyDescent="0.3">
      <c r="B11" s="38" t="s">
        <v>763</v>
      </c>
      <c r="C11" s="39" t="s">
        <v>297</v>
      </c>
      <c r="D11" s="91"/>
      <c r="E11" s="91"/>
      <c r="F11" s="91" t="s">
        <v>764</v>
      </c>
      <c r="G11" s="91"/>
    </row>
    <row r="12" spans="1:7" x14ac:dyDescent="0.3">
      <c r="A12" s="30" t="s">
        <v>765</v>
      </c>
      <c r="B12" s="30" t="s">
        <v>766</v>
      </c>
      <c r="C12" s="40">
        <v>688559.31</v>
      </c>
      <c r="F12" s="42">
        <f>IF(C15=0,"",IF(C12="[for completion]","",C12/C15))</f>
        <v>1</v>
      </c>
    </row>
    <row r="13" spans="1:7" x14ac:dyDescent="0.3">
      <c r="A13" s="30" t="s">
        <v>767</v>
      </c>
      <c r="B13" s="30" t="s">
        <v>768</v>
      </c>
      <c r="C13" s="30">
        <v>0</v>
      </c>
      <c r="F13" s="42">
        <f>IF(C15=0,"",IF(C13="[for completion]","",C13/C15))</f>
        <v>0</v>
      </c>
    </row>
    <row r="14" spans="1:7" x14ac:dyDescent="0.3">
      <c r="A14" s="30" t="s">
        <v>769</v>
      </c>
      <c r="B14" s="30" t="s">
        <v>338</v>
      </c>
      <c r="C14" s="30">
        <v>0</v>
      </c>
      <c r="F14" s="42">
        <f>IF(C15=0,"",IF(C14="[for completion]","",C14/C15))</f>
        <v>0</v>
      </c>
    </row>
    <row r="15" spans="1:7" x14ac:dyDescent="0.3">
      <c r="A15" s="30" t="s">
        <v>770</v>
      </c>
      <c r="B15" s="46" t="s">
        <v>340</v>
      </c>
      <c r="C15" s="45">
        <f>SUM(C12:C14)</f>
        <v>688559.31</v>
      </c>
      <c r="F15" s="42">
        <f>SUM(F12:F14)</f>
        <v>1</v>
      </c>
    </row>
    <row r="16" spans="1:7" hidden="1" x14ac:dyDescent="0.3">
      <c r="A16" s="30" t="s">
        <v>771</v>
      </c>
      <c r="B16" s="47" t="s">
        <v>772</v>
      </c>
      <c r="F16" s="58">
        <f>IF($C$15=0,"",IF(C16="[for completion]","",C16/$C$15))</f>
        <v>0</v>
      </c>
    </row>
    <row r="17" spans="1:7" hidden="1" x14ac:dyDescent="0.3">
      <c r="A17" s="30" t="s">
        <v>773</v>
      </c>
      <c r="B17" s="47" t="s">
        <v>774</v>
      </c>
      <c r="F17" s="58">
        <v>0</v>
      </c>
    </row>
    <row r="18" spans="1:7" hidden="1" x14ac:dyDescent="0.3">
      <c r="A18" s="30" t="s">
        <v>775</v>
      </c>
      <c r="B18" s="47" t="s">
        <v>342</v>
      </c>
      <c r="F18" s="58">
        <v>0</v>
      </c>
    </row>
    <row r="19" spans="1:7" hidden="1" x14ac:dyDescent="0.3">
      <c r="A19" s="30" t="s">
        <v>776</v>
      </c>
      <c r="B19" s="47" t="s">
        <v>342</v>
      </c>
      <c r="F19" s="58">
        <v>0</v>
      </c>
    </row>
    <row r="20" spans="1:7" hidden="1" x14ac:dyDescent="0.3">
      <c r="A20" s="30" t="s">
        <v>777</v>
      </c>
      <c r="B20" s="47" t="s">
        <v>342</v>
      </c>
      <c r="F20" s="58">
        <v>0</v>
      </c>
    </row>
    <row r="21" spans="1:7" hidden="1" x14ac:dyDescent="0.3">
      <c r="A21" s="30" t="s">
        <v>778</v>
      </c>
      <c r="B21" s="47" t="s">
        <v>342</v>
      </c>
      <c r="F21" s="58">
        <v>0</v>
      </c>
    </row>
    <row r="22" spans="1:7" hidden="1" x14ac:dyDescent="0.3">
      <c r="A22" s="30" t="s">
        <v>779</v>
      </c>
      <c r="B22" s="47" t="s">
        <v>342</v>
      </c>
      <c r="F22" s="58">
        <v>0</v>
      </c>
    </row>
    <row r="23" spans="1:7" hidden="1" x14ac:dyDescent="0.3">
      <c r="A23" s="30" t="s">
        <v>780</v>
      </c>
      <c r="B23" s="47" t="s">
        <v>342</v>
      </c>
      <c r="F23" s="58">
        <v>0</v>
      </c>
    </row>
    <row r="24" spans="1:7" hidden="1" x14ac:dyDescent="0.3">
      <c r="A24" s="30" t="s">
        <v>781</v>
      </c>
      <c r="B24" s="47" t="s">
        <v>342</v>
      </c>
      <c r="F24" s="58">
        <v>0</v>
      </c>
    </row>
    <row r="25" spans="1:7" hidden="1" x14ac:dyDescent="0.3">
      <c r="A25" s="30" t="s">
        <v>782</v>
      </c>
      <c r="B25" s="47" t="s">
        <v>342</v>
      </c>
      <c r="F25" s="58">
        <v>0</v>
      </c>
    </row>
    <row r="26" spans="1:7" hidden="1" x14ac:dyDescent="0.3">
      <c r="A26" s="30" t="s">
        <v>783</v>
      </c>
      <c r="B26" s="47" t="s">
        <v>342</v>
      </c>
      <c r="F26" s="58">
        <v>0</v>
      </c>
    </row>
    <row r="27" spans="1:7" x14ac:dyDescent="0.3">
      <c r="B27" s="59" t="s">
        <v>2130</v>
      </c>
      <c r="C27" s="59" t="s">
        <v>2131</v>
      </c>
      <c r="D27" s="59" t="s">
        <v>2132</v>
      </c>
      <c r="E27" s="91"/>
      <c r="F27" s="91" t="s">
        <v>2712</v>
      </c>
      <c r="G27" s="91"/>
    </row>
    <row r="28" spans="1:7" x14ac:dyDescent="0.3">
      <c r="A28" s="60" t="s">
        <v>784</v>
      </c>
      <c r="B28" s="34" t="s">
        <v>2713</v>
      </c>
      <c r="C28" s="40">
        <v>765795</v>
      </c>
      <c r="D28" s="34">
        <v>0</v>
      </c>
      <c r="F28" s="34">
        <f>C28</f>
        <v>765795</v>
      </c>
    </row>
    <row r="29" spans="1:7" hidden="1" x14ac:dyDescent="0.3">
      <c r="A29" s="60" t="s">
        <v>785</v>
      </c>
      <c r="B29" s="61" t="s">
        <v>1464</v>
      </c>
    </row>
    <row r="30" spans="1:7" hidden="1" x14ac:dyDescent="0.3">
      <c r="A30" s="60" t="s">
        <v>786</v>
      </c>
      <c r="B30" s="61" t="s">
        <v>1466</v>
      </c>
    </row>
    <row r="31" spans="1:7" hidden="1" x14ac:dyDescent="0.3">
      <c r="A31" s="60" t="s">
        <v>787</v>
      </c>
    </row>
    <row r="32" spans="1:7" hidden="1" x14ac:dyDescent="0.3">
      <c r="A32" s="60" t="s">
        <v>788</v>
      </c>
    </row>
    <row r="33" spans="1:7" hidden="1" x14ac:dyDescent="0.3">
      <c r="A33" s="60" t="s">
        <v>789</v>
      </c>
    </row>
    <row r="34" spans="1:7" hidden="1" x14ac:dyDescent="0.3">
      <c r="A34" s="30" t="s">
        <v>790</v>
      </c>
    </row>
    <row r="35" spans="1:7" x14ac:dyDescent="0.3">
      <c r="B35" s="38" t="s">
        <v>791</v>
      </c>
      <c r="C35" s="39" t="s">
        <v>792</v>
      </c>
      <c r="D35" s="39" t="s">
        <v>793</v>
      </c>
      <c r="E35" s="91"/>
      <c r="F35" s="91" t="s">
        <v>764</v>
      </c>
      <c r="G35" s="91"/>
    </row>
    <row r="36" spans="1:7" x14ac:dyDescent="0.3">
      <c r="A36" s="30" t="s">
        <v>794</v>
      </c>
      <c r="B36" s="30" t="s">
        <v>795</v>
      </c>
      <c r="C36" s="53">
        <v>1.2699999999999999E-2</v>
      </c>
      <c r="D36" s="53">
        <v>0</v>
      </c>
      <c r="F36" s="53">
        <f>SUM(C36:D36)</f>
        <v>1.2699999999999999E-2</v>
      </c>
    </row>
    <row r="37" spans="1:7" hidden="1" x14ac:dyDescent="0.3">
      <c r="A37" s="30" t="s">
        <v>796</v>
      </c>
    </row>
    <row r="38" spans="1:7" hidden="1" x14ac:dyDescent="0.3">
      <c r="A38" s="30" t="s">
        <v>797</v>
      </c>
    </row>
    <row r="39" spans="1:7" hidden="1" x14ac:dyDescent="0.3">
      <c r="A39" s="30" t="s">
        <v>798</v>
      </c>
    </row>
    <row r="40" spans="1:7" hidden="1" x14ac:dyDescent="0.3">
      <c r="A40" s="30" t="s">
        <v>799</v>
      </c>
    </row>
    <row r="41" spans="1:7" hidden="1" x14ac:dyDescent="0.3">
      <c r="A41" s="30" t="s">
        <v>800</v>
      </c>
    </row>
    <row r="42" spans="1:7" hidden="1" x14ac:dyDescent="0.3">
      <c r="A42" s="30" t="s">
        <v>801</v>
      </c>
    </row>
    <row r="43" spans="1:7" x14ac:dyDescent="0.3">
      <c r="B43" s="38" t="s">
        <v>802</v>
      </c>
      <c r="C43" s="39" t="s">
        <v>792</v>
      </c>
      <c r="D43" s="39" t="s">
        <v>793</v>
      </c>
      <c r="E43" s="91"/>
      <c r="F43" s="91" t="s">
        <v>764</v>
      </c>
      <c r="G43" s="91"/>
    </row>
    <row r="44" spans="1:7" x14ac:dyDescent="0.3">
      <c r="A44" s="30" t="s">
        <v>803</v>
      </c>
      <c r="B44" s="62" t="s">
        <v>804</v>
      </c>
      <c r="C44" s="53">
        <f>SUM(C45:C72)</f>
        <v>1</v>
      </c>
      <c r="D44" s="53">
        <f>SUM(D45:D72)</f>
        <v>0</v>
      </c>
      <c r="F44" s="53">
        <f t="shared" ref="F44:F87" si="0">SUM(C44:D44)</f>
        <v>1</v>
      </c>
    </row>
    <row r="45" spans="1:7" x14ac:dyDescent="0.3">
      <c r="A45" s="30" t="s">
        <v>805</v>
      </c>
      <c r="B45" s="30" t="s">
        <v>806</v>
      </c>
      <c r="C45" s="53">
        <v>0</v>
      </c>
      <c r="D45" s="53">
        <v>0</v>
      </c>
      <c r="F45" s="53">
        <f t="shared" si="0"/>
        <v>0</v>
      </c>
    </row>
    <row r="46" spans="1:7" x14ac:dyDescent="0.3">
      <c r="A46" s="30" t="s">
        <v>807</v>
      </c>
      <c r="B46" s="30" t="s">
        <v>808</v>
      </c>
      <c r="C46" s="53">
        <v>0</v>
      </c>
      <c r="D46" s="53">
        <v>0</v>
      </c>
      <c r="F46" s="53">
        <f t="shared" si="0"/>
        <v>0</v>
      </c>
    </row>
    <row r="47" spans="1:7" x14ac:dyDescent="0.3">
      <c r="A47" s="30" t="s">
        <v>809</v>
      </c>
      <c r="B47" s="30" t="s">
        <v>810</v>
      </c>
      <c r="C47" s="53">
        <v>0</v>
      </c>
      <c r="D47" s="53">
        <v>0</v>
      </c>
      <c r="F47" s="53">
        <f t="shared" si="0"/>
        <v>0</v>
      </c>
    </row>
    <row r="48" spans="1:7" x14ac:dyDescent="0.3">
      <c r="A48" s="30" t="s">
        <v>811</v>
      </c>
      <c r="B48" s="30" t="s">
        <v>812</v>
      </c>
      <c r="C48" s="53">
        <v>0</v>
      </c>
      <c r="D48" s="53">
        <v>0</v>
      </c>
      <c r="F48" s="53">
        <f t="shared" si="0"/>
        <v>0</v>
      </c>
    </row>
    <row r="49" spans="1:6" x14ac:dyDescent="0.3">
      <c r="A49" s="30" t="s">
        <v>813</v>
      </c>
      <c r="B49" s="30" t="s">
        <v>814</v>
      </c>
      <c r="C49" s="53">
        <v>0</v>
      </c>
      <c r="D49" s="53">
        <v>0</v>
      </c>
      <c r="F49" s="53">
        <f t="shared" si="0"/>
        <v>0</v>
      </c>
    </row>
    <row r="50" spans="1:6" x14ac:dyDescent="0.3">
      <c r="A50" s="30" t="s">
        <v>815</v>
      </c>
      <c r="B50" s="30" t="s">
        <v>816</v>
      </c>
      <c r="C50" s="53">
        <v>0</v>
      </c>
      <c r="D50" s="53">
        <v>0</v>
      </c>
      <c r="F50" s="53">
        <f t="shared" si="0"/>
        <v>0</v>
      </c>
    </row>
    <row r="51" spans="1:6" x14ac:dyDescent="0.3">
      <c r="A51" s="30" t="s">
        <v>817</v>
      </c>
      <c r="B51" s="30" t="s">
        <v>818</v>
      </c>
      <c r="C51" s="53">
        <v>0</v>
      </c>
      <c r="D51" s="53">
        <v>0</v>
      </c>
      <c r="F51" s="53">
        <f t="shared" si="0"/>
        <v>0</v>
      </c>
    </row>
    <row r="52" spans="1:6" x14ac:dyDescent="0.3">
      <c r="A52" s="30" t="s">
        <v>819</v>
      </c>
      <c r="B52" s="30" t="s">
        <v>820</v>
      </c>
      <c r="C52" s="53">
        <v>0</v>
      </c>
      <c r="D52" s="53">
        <v>0</v>
      </c>
      <c r="F52" s="53">
        <f t="shared" si="0"/>
        <v>0</v>
      </c>
    </row>
    <row r="53" spans="1:6" x14ac:dyDescent="0.3">
      <c r="A53" s="30" t="s">
        <v>821</v>
      </c>
      <c r="B53" s="30" t="s">
        <v>822</v>
      </c>
      <c r="C53" s="53">
        <v>0</v>
      </c>
      <c r="D53" s="53">
        <v>0</v>
      </c>
      <c r="F53" s="53">
        <f t="shared" si="0"/>
        <v>0</v>
      </c>
    </row>
    <row r="54" spans="1:6" x14ac:dyDescent="0.3">
      <c r="A54" s="30" t="s">
        <v>823</v>
      </c>
      <c r="B54" s="30" t="s">
        <v>824</v>
      </c>
      <c r="C54" s="53">
        <v>0</v>
      </c>
      <c r="D54" s="53">
        <v>0</v>
      </c>
      <c r="F54" s="53">
        <f t="shared" si="0"/>
        <v>0</v>
      </c>
    </row>
    <row r="55" spans="1:6" x14ac:dyDescent="0.3">
      <c r="A55" s="30" t="s">
        <v>825</v>
      </c>
      <c r="B55" s="30" t="s">
        <v>826</v>
      </c>
      <c r="C55" s="53">
        <v>0</v>
      </c>
      <c r="D55" s="53">
        <v>0</v>
      </c>
      <c r="F55" s="53">
        <f t="shared" si="0"/>
        <v>0</v>
      </c>
    </row>
    <row r="56" spans="1:6" x14ac:dyDescent="0.3">
      <c r="A56" s="30" t="s">
        <v>827</v>
      </c>
      <c r="B56" s="30" t="s">
        <v>828</v>
      </c>
      <c r="C56" s="53">
        <v>0</v>
      </c>
      <c r="D56" s="53">
        <v>0</v>
      </c>
      <c r="F56" s="53">
        <f t="shared" si="0"/>
        <v>0</v>
      </c>
    </row>
    <row r="57" spans="1:6" x14ac:dyDescent="0.3">
      <c r="A57" s="30" t="s">
        <v>829</v>
      </c>
      <c r="B57" s="30" t="s">
        <v>830</v>
      </c>
      <c r="C57" s="53">
        <v>0</v>
      </c>
      <c r="D57" s="53">
        <v>0</v>
      </c>
      <c r="F57" s="53">
        <f t="shared" si="0"/>
        <v>0</v>
      </c>
    </row>
    <row r="58" spans="1:6" x14ac:dyDescent="0.3">
      <c r="A58" s="30" t="s">
        <v>831</v>
      </c>
      <c r="B58" s="30" t="s">
        <v>832</v>
      </c>
      <c r="C58" s="53">
        <v>0</v>
      </c>
      <c r="D58" s="53">
        <v>0</v>
      </c>
      <c r="F58" s="53">
        <f t="shared" si="0"/>
        <v>0</v>
      </c>
    </row>
    <row r="59" spans="1:6" x14ac:dyDescent="0.3">
      <c r="A59" s="30" t="s">
        <v>833</v>
      </c>
      <c r="B59" s="30" t="s">
        <v>834</v>
      </c>
      <c r="C59" s="53">
        <v>0</v>
      </c>
      <c r="D59" s="53">
        <v>0</v>
      </c>
      <c r="F59" s="53">
        <f t="shared" si="0"/>
        <v>0</v>
      </c>
    </row>
    <row r="60" spans="1:6" x14ac:dyDescent="0.3">
      <c r="A60" s="30" t="s">
        <v>835</v>
      </c>
      <c r="B60" s="30" t="s">
        <v>836</v>
      </c>
      <c r="C60" s="53">
        <v>0</v>
      </c>
      <c r="D60" s="53">
        <v>0</v>
      </c>
      <c r="F60" s="53">
        <f t="shared" si="0"/>
        <v>0</v>
      </c>
    </row>
    <row r="61" spans="1:6" x14ac:dyDescent="0.3">
      <c r="A61" s="30" t="s">
        <v>837</v>
      </c>
      <c r="B61" s="30" t="s">
        <v>838</v>
      </c>
      <c r="C61" s="53">
        <v>0</v>
      </c>
      <c r="D61" s="53">
        <v>0</v>
      </c>
      <c r="F61" s="53">
        <f t="shared" si="0"/>
        <v>0</v>
      </c>
    </row>
    <row r="62" spans="1:6" x14ac:dyDescent="0.3">
      <c r="A62" s="30" t="s">
        <v>839</v>
      </c>
      <c r="B62" s="30" t="s">
        <v>840</v>
      </c>
      <c r="C62" s="53">
        <v>0</v>
      </c>
      <c r="D62" s="53">
        <v>0</v>
      </c>
      <c r="F62" s="53">
        <f t="shared" si="0"/>
        <v>0</v>
      </c>
    </row>
    <row r="63" spans="1:6" x14ac:dyDescent="0.3">
      <c r="A63" s="30" t="s">
        <v>841</v>
      </c>
      <c r="B63" s="30" t="s">
        <v>842</v>
      </c>
      <c r="C63" s="53">
        <v>0</v>
      </c>
      <c r="D63" s="53">
        <v>0</v>
      </c>
      <c r="F63" s="53">
        <f t="shared" si="0"/>
        <v>0</v>
      </c>
    </row>
    <row r="64" spans="1:6" x14ac:dyDescent="0.3">
      <c r="A64" s="30" t="s">
        <v>843</v>
      </c>
      <c r="B64" s="30" t="s">
        <v>844</v>
      </c>
      <c r="C64" s="53">
        <v>0</v>
      </c>
      <c r="D64" s="53">
        <v>0</v>
      </c>
      <c r="F64" s="53">
        <f t="shared" si="0"/>
        <v>0</v>
      </c>
    </row>
    <row r="65" spans="1:6" x14ac:dyDescent="0.3">
      <c r="A65" s="30" t="s">
        <v>845</v>
      </c>
      <c r="B65" s="30" t="s">
        <v>846</v>
      </c>
      <c r="C65" s="53">
        <v>0</v>
      </c>
      <c r="D65" s="53">
        <v>0</v>
      </c>
      <c r="F65" s="53">
        <f t="shared" si="0"/>
        <v>0</v>
      </c>
    </row>
    <row r="66" spans="1:6" x14ac:dyDescent="0.3">
      <c r="A66" s="30" t="s">
        <v>847</v>
      </c>
      <c r="B66" s="30" t="s">
        <v>848</v>
      </c>
      <c r="C66" s="53">
        <v>0</v>
      </c>
      <c r="D66" s="53">
        <v>0</v>
      </c>
      <c r="F66" s="53">
        <f t="shared" si="0"/>
        <v>0</v>
      </c>
    </row>
    <row r="67" spans="1:6" x14ac:dyDescent="0.3">
      <c r="A67" s="30" t="s">
        <v>849</v>
      </c>
      <c r="B67" s="30" t="s">
        <v>850</v>
      </c>
      <c r="C67" s="53">
        <v>0</v>
      </c>
      <c r="D67" s="53">
        <v>0</v>
      </c>
      <c r="F67" s="53">
        <f t="shared" si="0"/>
        <v>0</v>
      </c>
    </row>
    <row r="68" spans="1:6" x14ac:dyDescent="0.3">
      <c r="A68" s="30" t="s">
        <v>851</v>
      </c>
      <c r="B68" s="30" t="s">
        <v>852</v>
      </c>
      <c r="C68" s="53">
        <v>0</v>
      </c>
      <c r="D68" s="53">
        <v>0</v>
      </c>
      <c r="F68" s="53">
        <f t="shared" si="0"/>
        <v>0</v>
      </c>
    </row>
    <row r="69" spans="1:6" x14ac:dyDescent="0.3">
      <c r="A69" s="30" t="s">
        <v>853</v>
      </c>
      <c r="B69" s="30" t="s">
        <v>854</v>
      </c>
      <c r="C69" s="53">
        <v>0</v>
      </c>
      <c r="D69" s="53">
        <v>0</v>
      </c>
      <c r="F69" s="53">
        <f t="shared" si="0"/>
        <v>0</v>
      </c>
    </row>
    <row r="70" spans="1:6" x14ac:dyDescent="0.3">
      <c r="A70" s="30" t="s">
        <v>855</v>
      </c>
      <c r="B70" s="30" t="s">
        <v>856</v>
      </c>
      <c r="C70" s="53">
        <v>0</v>
      </c>
      <c r="D70" s="53">
        <v>0</v>
      </c>
      <c r="F70" s="53">
        <f t="shared" si="0"/>
        <v>0</v>
      </c>
    </row>
    <row r="71" spans="1:6" x14ac:dyDescent="0.3">
      <c r="A71" s="30" t="s">
        <v>857</v>
      </c>
      <c r="B71" s="30" t="s">
        <v>163</v>
      </c>
      <c r="C71" s="53">
        <v>1</v>
      </c>
      <c r="D71" s="53">
        <v>0</v>
      </c>
      <c r="F71" s="53">
        <f t="shared" si="0"/>
        <v>1</v>
      </c>
    </row>
    <row r="72" spans="1:6" x14ac:dyDescent="0.3">
      <c r="A72" s="30" t="s">
        <v>858</v>
      </c>
      <c r="B72" s="30" t="s">
        <v>859</v>
      </c>
      <c r="C72" s="53">
        <v>0</v>
      </c>
      <c r="D72" s="53">
        <v>0</v>
      </c>
      <c r="F72" s="53">
        <f t="shared" si="0"/>
        <v>0</v>
      </c>
    </row>
    <row r="73" spans="1:6" x14ac:dyDescent="0.3">
      <c r="A73" s="30" t="s">
        <v>860</v>
      </c>
      <c r="B73" s="62" t="s">
        <v>537</v>
      </c>
      <c r="C73" s="53">
        <f>SUM(C74:C76)</f>
        <v>0</v>
      </c>
      <c r="D73" s="53">
        <f>SUM(D74:D76)</f>
        <v>0</v>
      </c>
      <c r="F73" s="53">
        <f t="shared" si="0"/>
        <v>0</v>
      </c>
    </row>
    <row r="74" spans="1:6" x14ac:dyDescent="0.3">
      <c r="A74" s="30" t="s">
        <v>861</v>
      </c>
      <c r="B74" s="30" t="s">
        <v>862</v>
      </c>
      <c r="C74" s="53">
        <v>0</v>
      </c>
      <c r="D74" s="53">
        <v>0</v>
      </c>
      <c r="F74" s="53">
        <f t="shared" si="0"/>
        <v>0</v>
      </c>
    </row>
    <row r="75" spans="1:6" x14ac:dyDescent="0.3">
      <c r="A75" s="30" t="s">
        <v>863</v>
      </c>
      <c r="B75" s="30" t="s">
        <v>864</v>
      </c>
      <c r="C75" s="53">
        <v>0</v>
      </c>
      <c r="D75" s="53">
        <v>0</v>
      </c>
      <c r="F75" s="53">
        <f t="shared" si="0"/>
        <v>0</v>
      </c>
    </row>
    <row r="76" spans="1:6" x14ac:dyDescent="0.3">
      <c r="A76" s="30" t="s">
        <v>865</v>
      </c>
      <c r="B76" s="30" t="s">
        <v>866</v>
      </c>
      <c r="C76" s="53">
        <v>0</v>
      </c>
      <c r="D76" s="53">
        <v>0</v>
      </c>
      <c r="F76" s="53">
        <f t="shared" si="0"/>
        <v>0</v>
      </c>
    </row>
    <row r="77" spans="1:6" x14ac:dyDescent="0.3">
      <c r="A77" s="30" t="s">
        <v>867</v>
      </c>
      <c r="B77" s="62" t="s">
        <v>338</v>
      </c>
      <c r="C77" s="53">
        <f>SUM(C78:C87)</f>
        <v>0</v>
      </c>
      <c r="D77" s="53">
        <f>SUM(D78:D87)</f>
        <v>0</v>
      </c>
      <c r="F77" s="53">
        <f t="shared" si="0"/>
        <v>0</v>
      </c>
    </row>
    <row r="78" spans="1:6" x14ac:dyDescent="0.3">
      <c r="A78" s="30" t="s">
        <v>868</v>
      </c>
      <c r="B78" s="30" t="s">
        <v>539</v>
      </c>
      <c r="C78" s="53">
        <v>0</v>
      </c>
      <c r="D78" s="53">
        <v>0</v>
      </c>
      <c r="F78" s="53">
        <f t="shared" si="0"/>
        <v>0</v>
      </c>
    </row>
    <row r="79" spans="1:6" x14ac:dyDescent="0.3">
      <c r="A79" s="30" t="s">
        <v>869</v>
      </c>
      <c r="B79" s="30" t="s">
        <v>541</v>
      </c>
      <c r="C79" s="53">
        <v>0</v>
      </c>
      <c r="D79" s="53">
        <v>0</v>
      </c>
      <c r="F79" s="53">
        <f t="shared" si="0"/>
        <v>0</v>
      </c>
    </row>
    <row r="80" spans="1:6" x14ac:dyDescent="0.3">
      <c r="A80" s="30" t="s">
        <v>870</v>
      </c>
      <c r="B80" s="30" t="s">
        <v>543</v>
      </c>
      <c r="C80" s="53">
        <v>0</v>
      </c>
      <c r="D80" s="53">
        <v>0</v>
      </c>
      <c r="F80" s="53">
        <f t="shared" si="0"/>
        <v>0</v>
      </c>
    </row>
    <row r="81" spans="1:6" x14ac:dyDescent="0.3">
      <c r="A81" s="30" t="s">
        <v>871</v>
      </c>
      <c r="B81" s="30" t="s">
        <v>545</v>
      </c>
      <c r="C81" s="53">
        <v>0</v>
      </c>
      <c r="D81" s="53">
        <v>0</v>
      </c>
      <c r="F81" s="53">
        <f t="shared" si="0"/>
        <v>0</v>
      </c>
    </row>
    <row r="82" spans="1:6" x14ac:dyDescent="0.3">
      <c r="A82" s="30" t="s">
        <v>872</v>
      </c>
      <c r="B82" s="30" t="s">
        <v>547</v>
      </c>
      <c r="C82" s="53">
        <v>0</v>
      </c>
      <c r="D82" s="53">
        <v>0</v>
      </c>
      <c r="F82" s="53">
        <f t="shared" si="0"/>
        <v>0</v>
      </c>
    </row>
    <row r="83" spans="1:6" x14ac:dyDescent="0.3">
      <c r="A83" s="30" t="s">
        <v>873</v>
      </c>
      <c r="B83" s="30" t="s">
        <v>549</v>
      </c>
      <c r="C83" s="53">
        <v>0</v>
      </c>
      <c r="D83" s="53">
        <v>0</v>
      </c>
      <c r="F83" s="53">
        <f t="shared" si="0"/>
        <v>0</v>
      </c>
    </row>
    <row r="84" spans="1:6" x14ac:dyDescent="0.3">
      <c r="A84" s="30" t="s">
        <v>874</v>
      </c>
      <c r="B84" s="30" t="s">
        <v>551</v>
      </c>
      <c r="C84" s="53">
        <v>0</v>
      </c>
      <c r="D84" s="53">
        <v>0</v>
      </c>
      <c r="F84" s="53">
        <f t="shared" si="0"/>
        <v>0</v>
      </c>
    </row>
    <row r="85" spans="1:6" x14ac:dyDescent="0.3">
      <c r="A85" s="30" t="s">
        <v>875</v>
      </c>
      <c r="B85" s="30" t="s">
        <v>553</v>
      </c>
      <c r="C85" s="53">
        <v>0</v>
      </c>
      <c r="D85" s="53">
        <v>0</v>
      </c>
      <c r="F85" s="53">
        <f t="shared" si="0"/>
        <v>0</v>
      </c>
    </row>
    <row r="86" spans="1:6" x14ac:dyDescent="0.3">
      <c r="A86" s="30" t="s">
        <v>876</v>
      </c>
      <c r="B86" s="30" t="s">
        <v>555</v>
      </c>
      <c r="C86" s="53">
        <v>0</v>
      </c>
      <c r="D86" s="53">
        <v>0</v>
      </c>
      <c r="F86" s="53">
        <f t="shared" si="0"/>
        <v>0</v>
      </c>
    </row>
    <row r="87" spans="1:6" x14ac:dyDescent="0.3">
      <c r="A87" s="30" t="s">
        <v>877</v>
      </c>
      <c r="B87" s="30" t="s">
        <v>338</v>
      </c>
      <c r="C87" s="53">
        <v>0</v>
      </c>
      <c r="D87" s="53">
        <v>0</v>
      </c>
      <c r="F87" s="53">
        <f t="shared" si="0"/>
        <v>0</v>
      </c>
    </row>
    <row r="88" spans="1:6" hidden="1" x14ac:dyDescent="0.3">
      <c r="A88" s="30" t="s">
        <v>878</v>
      </c>
      <c r="B88" s="47" t="s">
        <v>342</v>
      </c>
    </row>
    <row r="89" spans="1:6" hidden="1" x14ac:dyDescent="0.3">
      <c r="A89" s="30" t="s">
        <v>879</v>
      </c>
      <c r="B89" s="47" t="s">
        <v>342</v>
      </c>
    </row>
    <row r="90" spans="1:6" hidden="1" x14ac:dyDescent="0.3">
      <c r="A90" s="30" t="s">
        <v>880</v>
      </c>
      <c r="B90" s="47" t="s">
        <v>342</v>
      </c>
    </row>
    <row r="91" spans="1:6" hidden="1" x14ac:dyDescent="0.3">
      <c r="A91" s="30" t="s">
        <v>881</v>
      </c>
      <c r="B91" s="47" t="s">
        <v>342</v>
      </c>
    </row>
    <row r="92" spans="1:6" hidden="1" x14ac:dyDescent="0.3">
      <c r="A92" s="30" t="s">
        <v>882</v>
      </c>
      <c r="B92" s="47" t="s">
        <v>342</v>
      </c>
    </row>
    <row r="93" spans="1:6" hidden="1" x14ac:dyDescent="0.3">
      <c r="A93" s="30" t="s">
        <v>883</v>
      </c>
      <c r="B93" s="47" t="s">
        <v>342</v>
      </c>
    </row>
    <row r="94" spans="1:6" hidden="1" x14ac:dyDescent="0.3">
      <c r="A94" s="30" t="s">
        <v>884</v>
      </c>
      <c r="B94" s="47" t="s">
        <v>342</v>
      </c>
    </row>
    <row r="95" spans="1:6" hidden="1" x14ac:dyDescent="0.3">
      <c r="A95" s="30" t="s">
        <v>885</v>
      </c>
      <c r="B95" s="47" t="s">
        <v>342</v>
      </c>
    </row>
    <row r="96" spans="1:6" hidden="1" x14ac:dyDescent="0.3">
      <c r="A96" s="30" t="s">
        <v>886</v>
      </c>
      <c r="B96" s="47" t="s">
        <v>342</v>
      </c>
    </row>
    <row r="97" spans="1:7" hidden="1" x14ac:dyDescent="0.3">
      <c r="A97" s="30" t="s">
        <v>887</v>
      </c>
      <c r="B97" s="47" t="s">
        <v>342</v>
      </c>
    </row>
    <row r="98" spans="1:7" x14ac:dyDescent="0.3">
      <c r="B98" s="38" t="s">
        <v>888</v>
      </c>
      <c r="C98" s="39" t="s">
        <v>792</v>
      </c>
      <c r="D98" s="39" t="s">
        <v>793</v>
      </c>
      <c r="E98" s="91"/>
      <c r="F98" s="91" t="s">
        <v>764</v>
      </c>
      <c r="G98" s="91"/>
    </row>
    <row r="99" spans="1:7" x14ac:dyDescent="0.3">
      <c r="A99" s="30" t="s">
        <v>889</v>
      </c>
      <c r="B99" s="30" t="s">
        <v>890</v>
      </c>
      <c r="C99" s="53">
        <v>0.40710000000000002</v>
      </c>
      <c r="D99" s="53">
        <v>0</v>
      </c>
      <c r="F99" s="53">
        <f t="shared" ref="F99:F106" si="1">SUM(C99:D99)</f>
        <v>0.40710000000000002</v>
      </c>
    </row>
    <row r="100" spans="1:7" x14ac:dyDescent="0.3">
      <c r="A100" s="30" t="s">
        <v>891</v>
      </c>
      <c r="B100" s="30" t="s">
        <v>892</v>
      </c>
      <c r="C100" s="53">
        <v>0.15210000000000001</v>
      </c>
      <c r="D100" s="53">
        <v>0</v>
      </c>
      <c r="F100" s="53">
        <f t="shared" si="1"/>
        <v>0.15210000000000001</v>
      </c>
    </row>
    <row r="101" spans="1:7" x14ac:dyDescent="0.3">
      <c r="A101" s="30" t="s">
        <v>893</v>
      </c>
      <c r="B101" s="30" t="s">
        <v>894</v>
      </c>
      <c r="C101" s="53">
        <v>7.9299999999999995E-2</v>
      </c>
      <c r="D101" s="53">
        <v>0</v>
      </c>
      <c r="F101" s="53">
        <f t="shared" si="1"/>
        <v>7.9299999999999995E-2</v>
      </c>
    </row>
    <row r="102" spans="1:7" x14ac:dyDescent="0.3">
      <c r="A102" s="30" t="s">
        <v>895</v>
      </c>
      <c r="B102" s="30" t="s">
        <v>896</v>
      </c>
      <c r="C102" s="53">
        <v>0.1065</v>
      </c>
      <c r="D102" s="53">
        <v>0</v>
      </c>
      <c r="F102" s="53">
        <f t="shared" si="1"/>
        <v>0.1065</v>
      </c>
    </row>
    <row r="103" spans="1:7" x14ac:dyDescent="0.3">
      <c r="A103" s="30" t="s">
        <v>897</v>
      </c>
      <c r="B103" s="30" t="s">
        <v>898</v>
      </c>
      <c r="C103" s="53">
        <v>7.3300000000000004E-2</v>
      </c>
      <c r="D103" s="53">
        <v>0</v>
      </c>
      <c r="F103" s="53">
        <f t="shared" si="1"/>
        <v>7.3300000000000004E-2</v>
      </c>
    </row>
    <row r="104" spans="1:7" x14ac:dyDescent="0.3">
      <c r="A104" s="30" t="s">
        <v>899</v>
      </c>
      <c r="B104" s="30" t="s">
        <v>900</v>
      </c>
      <c r="C104" s="53">
        <v>5.5800000000000002E-2</v>
      </c>
      <c r="D104" s="53">
        <v>0</v>
      </c>
      <c r="F104" s="53">
        <f t="shared" si="1"/>
        <v>5.5800000000000002E-2</v>
      </c>
    </row>
    <row r="105" spans="1:7" x14ac:dyDescent="0.3">
      <c r="A105" s="30" t="s">
        <v>901</v>
      </c>
      <c r="B105" s="30" t="s">
        <v>902</v>
      </c>
      <c r="C105" s="53">
        <v>0.125</v>
      </c>
      <c r="D105" s="53">
        <v>0</v>
      </c>
      <c r="F105" s="53">
        <f t="shared" si="1"/>
        <v>0.125</v>
      </c>
    </row>
    <row r="106" spans="1:7" x14ac:dyDescent="0.3">
      <c r="A106" s="30" t="s">
        <v>903</v>
      </c>
      <c r="B106" s="30" t="s">
        <v>904</v>
      </c>
      <c r="C106" s="53">
        <v>0</v>
      </c>
      <c r="D106" s="53">
        <v>0</v>
      </c>
      <c r="F106" s="53">
        <f t="shared" si="1"/>
        <v>0</v>
      </c>
    </row>
    <row r="107" spans="1:7" hidden="1" x14ac:dyDescent="0.3">
      <c r="A107" s="30" t="s">
        <v>905</v>
      </c>
    </row>
    <row r="108" spans="1:7" hidden="1" x14ac:dyDescent="0.3">
      <c r="A108" s="30" t="s">
        <v>906</v>
      </c>
    </row>
    <row r="109" spans="1:7" hidden="1" x14ac:dyDescent="0.3">
      <c r="A109" s="30" t="s">
        <v>907</v>
      </c>
    </row>
    <row r="110" spans="1:7" hidden="1" x14ac:dyDescent="0.3">
      <c r="A110" s="30" t="s">
        <v>908</v>
      </c>
    </row>
    <row r="111" spans="1:7" hidden="1" x14ac:dyDescent="0.3">
      <c r="A111" s="30" t="s">
        <v>909</v>
      </c>
    </row>
    <row r="112" spans="1:7" hidden="1" x14ac:dyDescent="0.3">
      <c r="A112" s="30" t="s">
        <v>910</v>
      </c>
    </row>
    <row r="113" spans="1:1" hidden="1" x14ac:dyDescent="0.3">
      <c r="A113" s="30" t="s">
        <v>911</v>
      </c>
    </row>
    <row r="114" spans="1:1" hidden="1" x14ac:dyDescent="0.3">
      <c r="A114" s="30" t="s">
        <v>912</v>
      </c>
    </row>
    <row r="115" spans="1:1" hidden="1" x14ac:dyDescent="0.3">
      <c r="A115" s="30" t="s">
        <v>913</v>
      </c>
    </row>
    <row r="116" spans="1:1" hidden="1" x14ac:dyDescent="0.3">
      <c r="A116" s="30" t="s">
        <v>914</v>
      </c>
    </row>
    <row r="117" spans="1:1" hidden="1" x14ac:dyDescent="0.3">
      <c r="A117" s="30" t="s">
        <v>915</v>
      </c>
    </row>
    <row r="118" spans="1:1" hidden="1" x14ac:dyDescent="0.3">
      <c r="A118" s="30" t="s">
        <v>916</v>
      </c>
    </row>
    <row r="119" spans="1:1" hidden="1" x14ac:dyDescent="0.3">
      <c r="A119" s="30" t="s">
        <v>917</v>
      </c>
    </row>
    <row r="120" spans="1:1" hidden="1" x14ac:dyDescent="0.3">
      <c r="A120" s="30" t="s">
        <v>918</v>
      </c>
    </row>
    <row r="121" spans="1:1" hidden="1" x14ac:dyDescent="0.3">
      <c r="A121" s="30" t="s">
        <v>919</v>
      </c>
    </row>
    <row r="122" spans="1:1" hidden="1" x14ac:dyDescent="0.3">
      <c r="A122" s="30" t="s">
        <v>920</v>
      </c>
    </row>
    <row r="123" spans="1:1" hidden="1" x14ac:dyDescent="0.3">
      <c r="A123" s="30" t="s">
        <v>921</v>
      </c>
    </row>
    <row r="124" spans="1:1" hidden="1" x14ac:dyDescent="0.3">
      <c r="A124" s="30" t="s">
        <v>922</v>
      </c>
    </row>
    <row r="125" spans="1:1" hidden="1" x14ac:dyDescent="0.3">
      <c r="A125" s="30" t="s">
        <v>923</v>
      </c>
    </row>
    <row r="126" spans="1:1" hidden="1" x14ac:dyDescent="0.3">
      <c r="A126" s="30" t="s">
        <v>924</v>
      </c>
    </row>
    <row r="127" spans="1:1" hidden="1" x14ac:dyDescent="0.3">
      <c r="A127" s="30" t="s">
        <v>925</v>
      </c>
    </row>
    <row r="128" spans="1:1" hidden="1" x14ac:dyDescent="0.3">
      <c r="A128" s="30" t="s">
        <v>926</v>
      </c>
    </row>
    <row r="129" spans="1:1" hidden="1" x14ac:dyDescent="0.3">
      <c r="A129" s="30" t="s">
        <v>927</v>
      </c>
    </row>
    <row r="130" spans="1:1" hidden="1" x14ac:dyDescent="0.3">
      <c r="A130" s="30" t="s">
        <v>928</v>
      </c>
    </row>
    <row r="131" spans="1:1" hidden="1" x14ac:dyDescent="0.3">
      <c r="A131" s="30" t="s">
        <v>929</v>
      </c>
    </row>
    <row r="132" spans="1:1" hidden="1" x14ac:dyDescent="0.3">
      <c r="A132" s="30" t="s">
        <v>930</v>
      </c>
    </row>
    <row r="133" spans="1:1" hidden="1" x14ac:dyDescent="0.3">
      <c r="A133" s="30" t="s">
        <v>931</v>
      </c>
    </row>
    <row r="134" spans="1:1" hidden="1" x14ac:dyDescent="0.3">
      <c r="A134" s="30" t="s">
        <v>932</v>
      </c>
    </row>
    <row r="135" spans="1:1" hidden="1" x14ac:dyDescent="0.3">
      <c r="A135" s="30" t="s">
        <v>933</v>
      </c>
    </row>
    <row r="136" spans="1:1" hidden="1" x14ac:dyDescent="0.3">
      <c r="A136" s="30" t="s">
        <v>934</v>
      </c>
    </row>
    <row r="137" spans="1:1" hidden="1" x14ac:dyDescent="0.3">
      <c r="A137" s="30" t="s">
        <v>935</v>
      </c>
    </row>
    <row r="138" spans="1:1" hidden="1" x14ac:dyDescent="0.3">
      <c r="A138" s="30" t="s">
        <v>936</v>
      </c>
    </row>
    <row r="139" spans="1:1" hidden="1" x14ac:dyDescent="0.3">
      <c r="A139" s="30" t="s">
        <v>937</v>
      </c>
    </row>
    <row r="140" spans="1:1" hidden="1" x14ac:dyDescent="0.3">
      <c r="A140" s="30" t="s">
        <v>938</v>
      </c>
    </row>
    <row r="141" spans="1:1" hidden="1" x14ac:dyDescent="0.3">
      <c r="A141" s="30" t="s">
        <v>939</v>
      </c>
    </row>
    <row r="142" spans="1:1" hidden="1" x14ac:dyDescent="0.3">
      <c r="A142" s="30" t="s">
        <v>940</v>
      </c>
    </row>
    <row r="143" spans="1:1" hidden="1" x14ac:dyDescent="0.3">
      <c r="A143" s="30" t="s">
        <v>941</v>
      </c>
    </row>
    <row r="144" spans="1:1" hidden="1" x14ac:dyDescent="0.3">
      <c r="A144" s="30" t="s">
        <v>942</v>
      </c>
    </row>
    <row r="145" spans="1:7" hidden="1" x14ac:dyDescent="0.3">
      <c r="A145" s="30" t="s">
        <v>943</v>
      </c>
    </row>
    <row r="146" spans="1:7" hidden="1" x14ac:dyDescent="0.3">
      <c r="A146" s="30" t="s">
        <v>944</v>
      </c>
    </row>
    <row r="147" spans="1:7" hidden="1" x14ac:dyDescent="0.3">
      <c r="A147" s="30" t="s">
        <v>945</v>
      </c>
    </row>
    <row r="148" spans="1:7" hidden="1" x14ac:dyDescent="0.3">
      <c r="A148" s="30" t="s">
        <v>946</v>
      </c>
    </row>
    <row r="149" spans="1:7" x14ac:dyDescent="0.3">
      <c r="B149" s="38" t="s">
        <v>947</v>
      </c>
      <c r="C149" s="39" t="s">
        <v>792</v>
      </c>
      <c r="D149" s="39" t="s">
        <v>793</v>
      </c>
      <c r="E149" s="91"/>
      <c r="F149" s="91" t="s">
        <v>764</v>
      </c>
      <c r="G149" s="91"/>
    </row>
    <row r="150" spans="1:7" x14ac:dyDescent="0.3">
      <c r="A150" s="30" t="s">
        <v>948</v>
      </c>
      <c r="B150" s="30" t="s">
        <v>949</v>
      </c>
      <c r="C150" s="53">
        <v>0.50460000000000005</v>
      </c>
      <c r="D150" s="53">
        <v>0</v>
      </c>
      <c r="F150" s="53">
        <f>SUM(C150:D150)</f>
        <v>0.50460000000000005</v>
      </c>
    </row>
    <row r="151" spans="1:7" x14ac:dyDescent="0.3">
      <c r="A151" s="30" t="s">
        <v>950</v>
      </c>
      <c r="B151" s="30" t="s">
        <v>951</v>
      </c>
      <c r="C151" s="53">
        <v>0.49540000000000001</v>
      </c>
      <c r="D151" s="53">
        <v>0</v>
      </c>
      <c r="F151" s="53">
        <f>SUM(C151:D151)</f>
        <v>0.49540000000000001</v>
      </c>
    </row>
    <row r="152" spans="1:7" x14ac:dyDescent="0.3">
      <c r="A152" s="30" t="s">
        <v>952</v>
      </c>
      <c r="B152" s="30" t="s">
        <v>338</v>
      </c>
      <c r="C152" s="53">
        <v>0</v>
      </c>
      <c r="D152" s="53">
        <v>0</v>
      </c>
      <c r="F152" s="53">
        <f>SUM(C152:D152)</f>
        <v>0</v>
      </c>
    </row>
    <row r="153" spans="1:7" hidden="1" x14ac:dyDescent="0.3">
      <c r="A153" s="30" t="s">
        <v>953</v>
      </c>
    </row>
    <row r="154" spans="1:7" hidden="1" x14ac:dyDescent="0.3">
      <c r="A154" s="30" t="s">
        <v>954</v>
      </c>
    </row>
    <row r="155" spans="1:7" hidden="1" x14ac:dyDescent="0.3">
      <c r="A155" s="30" t="s">
        <v>955</v>
      </c>
    </row>
    <row r="156" spans="1:7" hidden="1" x14ac:dyDescent="0.3">
      <c r="A156" s="30" t="s">
        <v>956</v>
      </c>
    </row>
    <row r="157" spans="1:7" hidden="1" x14ac:dyDescent="0.3">
      <c r="A157" s="30" t="s">
        <v>957</v>
      </c>
    </row>
    <row r="158" spans="1:7" hidden="1" x14ac:dyDescent="0.3">
      <c r="A158" s="30" t="s">
        <v>958</v>
      </c>
    </row>
    <row r="159" spans="1:7" x14ac:dyDescent="0.3">
      <c r="B159" s="38" t="s">
        <v>959</v>
      </c>
      <c r="C159" s="39" t="s">
        <v>792</v>
      </c>
      <c r="D159" s="39" t="s">
        <v>793</v>
      </c>
      <c r="E159" s="91"/>
      <c r="F159" s="91" t="s">
        <v>764</v>
      </c>
      <c r="G159" s="91"/>
    </row>
    <row r="160" spans="1:7" x14ac:dyDescent="0.3">
      <c r="A160" s="30" t="s">
        <v>960</v>
      </c>
      <c r="B160" s="30" t="s">
        <v>961</v>
      </c>
      <c r="C160" s="53">
        <v>0.2823</v>
      </c>
      <c r="D160" s="53">
        <v>0</v>
      </c>
      <c r="F160" s="53">
        <f>SUM(C160:D160)</f>
        <v>0.2823</v>
      </c>
    </row>
    <row r="161" spans="1:7" x14ac:dyDescent="0.3">
      <c r="A161" s="30" t="s">
        <v>962</v>
      </c>
      <c r="B161" s="30" t="s">
        <v>963</v>
      </c>
      <c r="C161" s="53">
        <v>0.7177</v>
      </c>
      <c r="D161" s="53">
        <v>0</v>
      </c>
      <c r="F161" s="53">
        <f>SUM(C161:D161)</f>
        <v>0.7177</v>
      </c>
    </row>
    <row r="162" spans="1:7" x14ac:dyDescent="0.3">
      <c r="A162" s="30" t="s">
        <v>964</v>
      </c>
      <c r="B162" s="30" t="s">
        <v>338</v>
      </c>
      <c r="C162" s="53">
        <v>0</v>
      </c>
      <c r="D162" s="53">
        <v>0</v>
      </c>
      <c r="F162" s="53">
        <f>SUM(C162:D162)</f>
        <v>0</v>
      </c>
    </row>
    <row r="163" spans="1:7" hidden="1" x14ac:dyDescent="0.3">
      <c r="A163" s="30" t="s">
        <v>965</v>
      </c>
    </row>
    <row r="164" spans="1:7" hidden="1" x14ac:dyDescent="0.3">
      <c r="A164" s="30" t="s">
        <v>966</v>
      </c>
    </row>
    <row r="165" spans="1:7" hidden="1" x14ac:dyDescent="0.3">
      <c r="A165" s="30" t="s">
        <v>967</v>
      </c>
    </row>
    <row r="166" spans="1:7" hidden="1" x14ac:dyDescent="0.3">
      <c r="A166" s="30" t="s">
        <v>968</v>
      </c>
    </row>
    <row r="167" spans="1:7" hidden="1" x14ac:dyDescent="0.3">
      <c r="A167" s="30" t="s">
        <v>969</v>
      </c>
    </row>
    <row r="168" spans="1:7" hidden="1" x14ac:dyDescent="0.3">
      <c r="A168" s="30" t="s">
        <v>970</v>
      </c>
    </row>
    <row r="169" spans="1:7" x14ac:dyDescent="0.3">
      <c r="B169" s="38" t="s">
        <v>971</v>
      </c>
      <c r="C169" s="39" t="s">
        <v>792</v>
      </c>
      <c r="D169" s="39" t="s">
        <v>793</v>
      </c>
      <c r="E169" s="91"/>
      <c r="F169" s="91" t="s">
        <v>764</v>
      </c>
      <c r="G169" s="91"/>
    </row>
    <row r="170" spans="1:7" x14ac:dyDescent="0.3">
      <c r="A170" s="30" t="s">
        <v>972</v>
      </c>
      <c r="B170" s="49" t="s">
        <v>973</v>
      </c>
      <c r="C170" s="53">
        <v>0.13020000000000001</v>
      </c>
      <c r="D170" s="53">
        <v>0</v>
      </c>
      <c r="F170" s="53">
        <f>SUM(C170:D170)</f>
        <v>0.13020000000000001</v>
      </c>
    </row>
    <row r="171" spans="1:7" x14ac:dyDescent="0.3">
      <c r="A171" s="30" t="s">
        <v>974</v>
      </c>
      <c r="B171" s="49" t="s">
        <v>975</v>
      </c>
      <c r="C171" s="53">
        <v>9.6000000000000002E-2</v>
      </c>
      <c r="D171" s="53">
        <v>0</v>
      </c>
      <c r="F171" s="53">
        <f>SUM(C171:D171)</f>
        <v>9.6000000000000002E-2</v>
      </c>
    </row>
    <row r="172" spans="1:7" x14ac:dyDescent="0.3">
      <c r="A172" s="30" t="s">
        <v>976</v>
      </c>
      <c r="B172" s="49" t="s">
        <v>977</v>
      </c>
      <c r="C172" s="53">
        <v>9.1800000000000007E-2</v>
      </c>
      <c r="D172" s="53">
        <v>0</v>
      </c>
      <c r="F172" s="53">
        <f>SUM(C172:D172)</f>
        <v>9.1800000000000007E-2</v>
      </c>
    </row>
    <row r="173" spans="1:7" x14ac:dyDescent="0.3">
      <c r="A173" s="30" t="s">
        <v>978</v>
      </c>
      <c r="B173" s="49" t="s">
        <v>979</v>
      </c>
      <c r="C173" s="53">
        <v>0.1346</v>
      </c>
      <c r="D173" s="53">
        <v>0</v>
      </c>
      <c r="F173" s="53">
        <f>SUM(C173:D174)</f>
        <v>0.64840000000000009</v>
      </c>
    </row>
    <row r="174" spans="1:7" x14ac:dyDescent="0.3">
      <c r="A174" s="30" t="s">
        <v>980</v>
      </c>
      <c r="B174" s="49" t="s">
        <v>981</v>
      </c>
      <c r="C174" s="53">
        <v>0.51380000000000003</v>
      </c>
      <c r="D174" s="53">
        <v>0</v>
      </c>
      <c r="F174" s="53">
        <f>SUM(C173:D174)</f>
        <v>0.64840000000000009</v>
      </c>
    </row>
    <row r="175" spans="1:7" hidden="1" x14ac:dyDescent="0.3">
      <c r="A175" s="30" t="s">
        <v>982</v>
      </c>
    </row>
    <row r="176" spans="1:7" hidden="1" x14ac:dyDescent="0.3">
      <c r="A176" s="30" t="s">
        <v>983</v>
      </c>
    </row>
    <row r="177" spans="1:7" hidden="1" x14ac:dyDescent="0.3">
      <c r="A177" s="30" t="s">
        <v>984</v>
      </c>
    </row>
    <row r="178" spans="1:7" hidden="1" x14ac:dyDescent="0.3">
      <c r="A178" s="30" t="s">
        <v>985</v>
      </c>
    </row>
    <row r="179" spans="1:7" x14ac:dyDescent="0.3">
      <c r="B179" s="38" t="s">
        <v>986</v>
      </c>
      <c r="C179" s="39" t="s">
        <v>792</v>
      </c>
      <c r="D179" s="39" t="s">
        <v>793</v>
      </c>
      <c r="E179" s="91"/>
      <c r="F179" s="91" t="s">
        <v>764</v>
      </c>
      <c r="G179" s="91"/>
    </row>
    <row r="180" spans="1:7" x14ac:dyDescent="0.3">
      <c r="A180" s="30" t="s">
        <v>987</v>
      </c>
      <c r="B180" s="30" t="s">
        <v>988</v>
      </c>
      <c r="C180" s="98">
        <v>4.1861110009898199E-4</v>
      </c>
      <c r="D180" s="53">
        <v>0</v>
      </c>
      <c r="F180" s="53">
        <f>SUM(C180:D180)</f>
        <v>4.1861110009898199E-4</v>
      </c>
    </row>
    <row r="181" spans="1:7" hidden="1" x14ac:dyDescent="0.3">
      <c r="A181" s="30" t="s">
        <v>989</v>
      </c>
    </row>
    <row r="182" spans="1:7" hidden="1" x14ac:dyDescent="0.3">
      <c r="A182" s="30" t="s">
        <v>990</v>
      </c>
    </row>
    <row r="183" spans="1:7" hidden="1" x14ac:dyDescent="0.3">
      <c r="A183" s="30" t="s">
        <v>991</v>
      </c>
    </row>
    <row r="184" spans="1:7" hidden="1" x14ac:dyDescent="0.3">
      <c r="A184" s="30" t="s">
        <v>992</v>
      </c>
    </row>
    <row r="185" spans="1:7" ht="18.75" customHeight="1" x14ac:dyDescent="0.3">
      <c r="B185" s="63" t="s">
        <v>761</v>
      </c>
      <c r="C185" s="63"/>
      <c r="D185" s="63"/>
      <c r="E185" s="63"/>
      <c r="F185" s="63"/>
      <c r="G185" s="63"/>
    </row>
    <row r="186" spans="1:7" x14ac:dyDescent="0.3">
      <c r="B186" s="38" t="s">
        <v>993</v>
      </c>
      <c r="C186" s="39" t="s">
        <v>994</v>
      </c>
      <c r="D186" s="39" t="s">
        <v>995</v>
      </c>
      <c r="E186" s="91"/>
      <c r="F186" s="91" t="s">
        <v>792</v>
      </c>
      <c r="G186" s="91" t="s">
        <v>996</v>
      </c>
    </row>
    <row r="187" spans="1:7" x14ac:dyDescent="0.3">
      <c r="A187" s="30" t="s">
        <v>997</v>
      </c>
      <c r="B187" s="30" t="s">
        <v>998</v>
      </c>
      <c r="C187" s="40">
        <v>899.14</v>
      </c>
    </row>
    <row r="189" spans="1:7" x14ac:dyDescent="0.3">
      <c r="B189" s="30" t="s">
        <v>999</v>
      </c>
    </row>
    <row r="190" spans="1:7" x14ac:dyDescent="0.3">
      <c r="A190" s="30" t="s">
        <v>1000</v>
      </c>
      <c r="B190" s="30" t="s">
        <v>1001</v>
      </c>
      <c r="C190" s="40">
        <v>23597.79</v>
      </c>
      <c r="D190" s="40">
        <v>161557</v>
      </c>
      <c r="F190" s="44">
        <f>IF(C214=0,"",IF(C190="[for completion]","",C190/C214))</f>
        <v>3.4271252537417585E-2</v>
      </c>
      <c r="G190" s="44">
        <f>IF(D214=0,"",IF(D190="[for completion]","",D190/D214))</f>
        <v>0.21096638134226522</v>
      </c>
    </row>
    <row r="191" spans="1:7" x14ac:dyDescent="0.3">
      <c r="A191" s="30" t="s">
        <v>1002</v>
      </c>
      <c r="B191" s="30" t="s">
        <v>1003</v>
      </c>
      <c r="C191" s="40">
        <v>67877.009999999995</v>
      </c>
      <c r="D191" s="40">
        <v>176585</v>
      </c>
      <c r="F191" s="44">
        <f>IF(C214=0,"",IF(C191="[for completion]","",C191/C214))</f>
        <v>9.8578305476691594E-2</v>
      </c>
      <c r="G191" s="44">
        <f>IF(D214=0,"",IF(D191="[for completion]","",D191/D214))</f>
        <v>0.23059043216526617</v>
      </c>
    </row>
    <row r="192" spans="1:7" x14ac:dyDescent="0.3">
      <c r="A192" s="30" t="s">
        <v>1004</v>
      </c>
      <c r="B192" s="30" t="s">
        <v>1005</v>
      </c>
      <c r="C192" s="40">
        <v>83900.74</v>
      </c>
      <c r="D192" s="40">
        <v>134117</v>
      </c>
      <c r="F192" s="44">
        <f>IF(C214=0,"",IF(C192="[for completion]","",C192/C214))</f>
        <v>0.12184969222186538</v>
      </c>
      <c r="G192" s="44">
        <f>IF(D214=0,"",IF(D192="[for completion]","",D192/D214))</f>
        <v>0.1751343375185265</v>
      </c>
    </row>
    <row r="193" spans="1:7" x14ac:dyDescent="0.3">
      <c r="A193" s="30" t="s">
        <v>1006</v>
      </c>
      <c r="B193" s="30" t="s">
        <v>1007</v>
      </c>
      <c r="C193" s="40">
        <v>104581.64</v>
      </c>
      <c r="D193" s="40">
        <v>116884</v>
      </c>
      <c r="F193" s="44">
        <f>IF(C214=0,"",IF(C193="[for completion]","",C193/C214))</f>
        <v>0.15188472290063146</v>
      </c>
      <c r="G193" s="44">
        <f>IF(D214=0,"",IF(D193="[for completion]","",D193/D214))</f>
        <v>0.152630926031118</v>
      </c>
    </row>
    <row r="194" spans="1:7" x14ac:dyDescent="0.3">
      <c r="A194" s="30" t="s">
        <v>1008</v>
      </c>
      <c r="B194" s="30" t="s">
        <v>1009</v>
      </c>
      <c r="C194" s="40">
        <v>187084.21</v>
      </c>
      <c r="D194" s="40">
        <v>134836</v>
      </c>
      <c r="F194" s="44">
        <f>IF(C214=0,"",IF(C194="[for completion]","",C194/C214))</f>
        <v>0.27170384204085479</v>
      </c>
      <c r="G194" s="44">
        <f>IF(D214=0,"",IF(D194="[for completion]","",D194/D214))</f>
        <v>0.17607323108664852</v>
      </c>
    </row>
    <row r="195" spans="1:7" x14ac:dyDescent="0.3">
      <c r="A195" s="30" t="s">
        <v>1010</v>
      </c>
      <c r="B195" s="30" t="s">
        <v>1011</v>
      </c>
      <c r="C195" s="40">
        <v>56759.4</v>
      </c>
      <c r="D195" s="40">
        <v>23187</v>
      </c>
      <c r="F195" s="44">
        <f>IF(C214=0,"",IF(C195="[for completion]","",C195/C214))</f>
        <v>8.2432114671428955E-2</v>
      </c>
      <c r="G195" s="44">
        <f>IF(D214=0,"",IF(D195="[for completion]","",D195/D214))</f>
        <v>3.0278338197559398E-2</v>
      </c>
    </row>
    <row r="196" spans="1:7" x14ac:dyDescent="0.3">
      <c r="A196" s="30" t="s">
        <v>1012</v>
      </c>
      <c r="B196" s="30" t="s">
        <v>1013</v>
      </c>
      <c r="C196" s="40">
        <v>24072.71</v>
      </c>
      <c r="D196" s="40">
        <v>6896</v>
      </c>
      <c r="F196" s="44">
        <f>IF(C214=0,"",IF(C196="[for completion]","",C196/C214))</f>
        <v>3.4960982518702707E-2</v>
      </c>
      <c r="G196" s="44">
        <f>IF(D214=0,"",IF(D196="[for completion]","",D196/D214))</f>
        <v>9.0050209259658256E-3</v>
      </c>
    </row>
    <row r="197" spans="1:7" x14ac:dyDescent="0.3">
      <c r="A197" s="30" t="s">
        <v>1014</v>
      </c>
      <c r="B197" s="30" t="s">
        <v>1015</v>
      </c>
      <c r="C197" s="40">
        <v>15754.84</v>
      </c>
      <c r="D197" s="40">
        <v>3453</v>
      </c>
      <c r="F197" s="44">
        <f>IF(C214=0,"",IF(C197="[for completion]","",C197/C214))</f>
        <v>2.2880875722964225E-2</v>
      </c>
      <c r="G197" s="44">
        <f>IF(D214=0,"",IF(D197="[for completion]","",D197/D214))</f>
        <v>4.5090396254872387E-3</v>
      </c>
    </row>
    <row r="198" spans="1:7" x14ac:dyDescent="0.3">
      <c r="A198" s="30" t="s">
        <v>1016</v>
      </c>
      <c r="B198" s="30" t="s">
        <v>1017</v>
      </c>
      <c r="C198" s="40">
        <v>34574.379999999997</v>
      </c>
      <c r="D198" s="40">
        <v>4922</v>
      </c>
      <c r="F198" s="44">
        <f>IF(C214=0,"",IF(C198="[for completion]","",C198/C214))</f>
        <v>5.021263890833165E-2</v>
      </c>
      <c r="G198" s="44">
        <f>IF(D214=0,"",IF(D198="[for completion]","",D198/D214))</f>
        <v>6.4273075692580913E-3</v>
      </c>
    </row>
    <row r="199" spans="1:7" x14ac:dyDescent="0.3">
      <c r="A199" s="30" t="s">
        <v>1018</v>
      </c>
      <c r="B199" s="30" t="s">
        <v>1019</v>
      </c>
      <c r="C199" s="40">
        <v>29545.55</v>
      </c>
      <c r="D199" s="40">
        <v>2091</v>
      </c>
      <c r="F199" s="44">
        <f>IF(C214=0,"",IF(C199="[for completion]","",C199/C214))</f>
        <v>4.2909230288382852E-2</v>
      </c>
      <c r="G199" s="44">
        <f>IF(D214=0,"",IF(D199="[for completion]","",D199/D214))</f>
        <v>2.7304957593089533E-3</v>
      </c>
    </row>
    <row r="200" spans="1:7" x14ac:dyDescent="0.3">
      <c r="A200" s="30" t="s">
        <v>1020</v>
      </c>
      <c r="B200" s="30" t="s">
        <v>1021</v>
      </c>
      <c r="C200" s="40">
        <v>29175.78</v>
      </c>
      <c r="D200" s="40">
        <v>958</v>
      </c>
      <c r="F200" s="44">
        <f>IF(C214=0,"",IF(C200="[for completion]","",C200/C214))</f>
        <v>4.2372210463612781E-2</v>
      </c>
      <c r="G200" s="44">
        <f>IF(D214=0,"",IF(D200="[for completion]","",D200/D214))</f>
        <v>1.2509875358287792E-3</v>
      </c>
    </row>
    <row r="201" spans="1:7" x14ac:dyDescent="0.3">
      <c r="A201" s="30" t="s">
        <v>1022</v>
      </c>
      <c r="B201" s="30" t="s">
        <v>1023</v>
      </c>
      <c r="C201" s="40">
        <v>31635.26</v>
      </c>
      <c r="D201" s="40">
        <v>309</v>
      </c>
      <c r="F201" s="44">
        <f>IF(C214=0,"",IF(C201="[for completion]","",C201/C214))</f>
        <v>4.5944132249115907E-2</v>
      </c>
      <c r="G201" s="44">
        <f>IF(D214=0,"",IF(D201="[for completion]","",D201/D214))</f>
        <v>4.0350224276732022E-4</v>
      </c>
    </row>
    <row r="202" spans="1:7" hidden="1" x14ac:dyDescent="0.3">
      <c r="A202" s="30" t="s">
        <v>1024</v>
      </c>
      <c r="F202" s="44">
        <f>IF($C$214=0,"",IF(C202="[for completion]","",C202/$C$214))</f>
        <v>0</v>
      </c>
      <c r="G202" s="44">
        <f>IF($D$214=0,"",IF(D202="[for completion]","",D202/$D$214))</f>
        <v>0</v>
      </c>
    </row>
    <row r="203" spans="1:7" hidden="1" x14ac:dyDescent="0.3">
      <c r="A203" s="30" t="s">
        <v>1025</v>
      </c>
      <c r="F203" s="44">
        <v>0</v>
      </c>
      <c r="G203" s="44">
        <v>0</v>
      </c>
    </row>
    <row r="204" spans="1:7" hidden="1" x14ac:dyDescent="0.3">
      <c r="A204" s="30" t="s">
        <v>1026</v>
      </c>
      <c r="F204" s="44">
        <v>0</v>
      </c>
      <c r="G204" s="44">
        <v>0</v>
      </c>
    </row>
    <row r="205" spans="1:7" hidden="1" x14ac:dyDescent="0.3">
      <c r="A205" s="30" t="s">
        <v>1027</v>
      </c>
      <c r="F205" s="44">
        <v>0</v>
      </c>
      <c r="G205" s="44">
        <v>0</v>
      </c>
    </row>
    <row r="206" spans="1:7" hidden="1" x14ac:dyDescent="0.3">
      <c r="A206" s="30" t="s">
        <v>1028</v>
      </c>
      <c r="F206" s="44">
        <v>0</v>
      </c>
      <c r="G206" s="44">
        <v>0</v>
      </c>
    </row>
    <row r="207" spans="1:7" hidden="1" x14ac:dyDescent="0.3">
      <c r="A207" s="30" t="s">
        <v>1029</v>
      </c>
      <c r="F207" s="44">
        <v>0</v>
      </c>
      <c r="G207" s="44">
        <v>0</v>
      </c>
    </row>
    <row r="208" spans="1:7" hidden="1" x14ac:dyDescent="0.3">
      <c r="A208" s="30" t="s">
        <v>1030</v>
      </c>
      <c r="F208" s="44">
        <v>0</v>
      </c>
      <c r="G208" s="44">
        <v>0</v>
      </c>
    </row>
    <row r="209" spans="1:7" hidden="1" x14ac:dyDescent="0.3">
      <c r="A209" s="30" t="s">
        <v>1031</v>
      </c>
      <c r="F209" s="44">
        <v>0</v>
      </c>
      <c r="G209" s="44">
        <v>0</v>
      </c>
    </row>
    <row r="210" spans="1:7" hidden="1" x14ac:dyDescent="0.3">
      <c r="A210" s="30" t="s">
        <v>1032</v>
      </c>
      <c r="F210" s="44">
        <v>0</v>
      </c>
      <c r="G210" s="44">
        <v>0</v>
      </c>
    </row>
    <row r="211" spans="1:7" hidden="1" x14ac:dyDescent="0.3">
      <c r="A211" s="30" t="s">
        <v>1033</v>
      </c>
      <c r="F211" s="44">
        <v>0</v>
      </c>
      <c r="G211" s="44">
        <v>0</v>
      </c>
    </row>
    <row r="212" spans="1:7" hidden="1" x14ac:dyDescent="0.3">
      <c r="A212" s="30" t="s">
        <v>1034</v>
      </c>
      <c r="F212" s="44">
        <v>0</v>
      </c>
      <c r="G212" s="44">
        <v>0</v>
      </c>
    </row>
    <row r="213" spans="1:7" hidden="1" x14ac:dyDescent="0.3">
      <c r="A213" s="30" t="s">
        <v>1035</v>
      </c>
      <c r="F213" s="44">
        <v>0</v>
      </c>
      <c r="G213" s="44">
        <v>0</v>
      </c>
    </row>
    <row r="214" spans="1:7" x14ac:dyDescent="0.3">
      <c r="A214" s="30" t="s">
        <v>1036</v>
      </c>
      <c r="B214" s="46" t="s">
        <v>340</v>
      </c>
      <c r="C214" s="45">
        <f>SUM(C190:C213)</f>
        <v>688559.31</v>
      </c>
      <c r="D214" s="45">
        <f>SUM(D190:D213)</f>
        <v>765795</v>
      </c>
      <c r="F214" s="44">
        <f>SUM(F190:F213)</f>
        <v>0.99999999999999978</v>
      </c>
      <c r="G214" s="44">
        <f>SUM(G190:G213)</f>
        <v>0.99999999999999989</v>
      </c>
    </row>
    <row r="215" spans="1:7" x14ac:dyDescent="0.3">
      <c r="B215" s="38" t="s">
        <v>1037</v>
      </c>
      <c r="C215" s="39" t="s">
        <v>994</v>
      </c>
      <c r="D215" s="39" t="s">
        <v>995</v>
      </c>
      <c r="E215" s="91"/>
      <c r="F215" s="39" t="s">
        <v>792</v>
      </c>
      <c r="G215" s="39" t="s">
        <v>996</v>
      </c>
    </row>
    <row r="216" spans="1:7" x14ac:dyDescent="0.3">
      <c r="A216" s="30" t="s">
        <v>1038</v>
      </c>
      <c r="B216" s="30" t="s">
        <v>1039</v>
      </c>
      <c r="C216" s="53">
        <v>0.56589999999999996</v>
      </c>
    </row>
    <row r="218" spans="1:7" x14ac:dyDescent="0.3">
      <c r="B218" s="30" t="s">
        <v>1040</v>
      </c>
    </row>
    <row r="219" spans="1:7" x14ac:dyDescent="0.3">
      <c r="A219" s="30" t="s">
        <v>1041</v>
      </c>
      <c r="B219" s="30" t="s">
        <v>1042</v>
      </c>
      <c r="C219" s="40">
        <v>496337.61</v>
      </c>
      <c r="D219" s="30" t="s">
        <v>334</v>
      </c>
      <c r="F219" s="44">
        <f>IF(C227=0,"",IF(C219="[for completion]","",C219/C227))</f>
        <v>0.72083493111385089</v>
      </c>
      <c r="G219" s="44" t="str">
        <f>IF(D227=0,"",IF(D219="[for completion]","",D219/D227))</f>
        <v/>
      </c>
    </row>
    <row r="220" spans="1:7" x14ac:dyDescent="0.3">
      <c r="A220" s="30" t="s">
        <v>1043</v>
      </c>
      <c r="B220" s="30" t="s">
        <v>1044</v>
      </c>
      <c r="C220" s="40">
        <v>79811.649999999994</v>
      </c>
      <c r="D220" s="30" t="s">
        <v>334</v>
      </c>
      <c r="F220" s="44">
        <f>IF(C227=0,"",IF(C220="[for completion]","",C220/C227))</f>
        <v>0.11591107357315271</v>
      </c>
      <c r="G220" s="44" t="str">
        <f>IF(D227=0,"",IF(D220="[for completion]","",D220/D227))</f>
        <v/>
      </c>
    </row>
    <row r="221" spans="1:7" x14ac:dyDescent="0.3">
      <c r="A221" s="30" t="s">
        <v>1045</v>
      </c>
      <c r="B221" s="30" t="s">
        <v>1046</v>
      </c>
      <c r="C221" s="40">
        <v>56220.74</v>
      </c>
      <c r="D221" s="30" t="s">
        <v>334</v>
      </c>
      <c r="F221" s="44">
        <f>IF(C227=0,"",IF(C221="[for completion]","",C221/C227))</f>
        <v>8.1649813410411762E-2</v>
      </c>
      <c r="G221" s="44" t="str">
        <f>IF(D227=0,"",IF(D221="[for completion]","",D221/D227))</f>
        <v/>
      </c>
    </row>
    <row r="222" spans="1:7" x14ac:dyDescent="0.3">
      <c r="A222" s="30" t="s">
        <v>1047</v>
      </c>
      <c r="B222" s="30" t="s">
        <v>1048</v>
      </c>
      <c r="C222" s="40">
        <v>36984.839999999997</v>
      </c>
      <c r="D222" s="30" t="s">
        <v>334</v>
      </c>
      <c r="F222" s="44">
        <f>IF(C227=0,"",IF(C222="[for completion]","",C222/C227))</f>
        <v>5.3713367789430255E-2</v>
      </c>
      <c r="G222" s="44" t="str">
        <f>IF(D227=0,"",IF(D222="[for completion]","",D222/D227))</f>
        <v/>
      </c>
    </row>
    <row r="223" spans="1:7" x14ac:dyDescent="0.3">
      <c r="A223" s="30" t="s">
        <v>1049</v>
      </c>
      <c r="B223" s="30" t="s">
        <v>1050</v>
      </c>
      <c r="C223" s="40">
        <v>17034.669999999998</v>
      </c>
      <c r="D223" s="30" t="s">
        <v>334</v>
      </c>
      <c r="F223" s="44">
        <f>IF(C227=0,"",IF(C223="[for completion]","",C223/C227))</f>
        <v>2.4739582349999997E-2</v>
      </c>
      <c r="G223" s="44" t="str">
        <f>IF(D227=0,"",IF(D223="[for completion]","",D223/D227))</f>
        <v/>
      </c>
    </row>
    <row r="224" spans="1:7" x14ac:dyDescent="0.3">
      <c r="A224" s="30" t="s">
        <v>1051</v>
      </c>
      <c r="B224" s="30" t="s">
        <v>1052</v>
      </c>
      <c r="C224" s="40">
        <v>1898.6</v>
      </c>
      <c r="D224" s="30" t="s">
        <v>334</v>
      </c>
      <c r="F224" s="44">
        <f>IF(C227=0,"",IF(C224="[for completion]","",C224/C227))</f>
        <v>2.7573513927601767E-3</v>
      </c>
      <c r="G224" s="44" t="str">
        <f>IF(D227=0,"",IF(D224="[for completion]","",D224/D227))</f>
        <v/>
      </c>
    </row>
    <row r="225" spans="1:7" x14ac:dyDescent="0.3">
      <c r="A225" s="30" t="s">
        <v>1053</v>
      </c>
      <c r="B225" s="30" t="s">
        <v>1054</v>
      </c>
      <c r="C225" s="40">
        <v>271.20999999999998</v>
      </c>
      <c r="D225" s="30" t="s">
        <v>334</v>
      </c>
      <c r="F225" s="44">
        <f>IF(C227=0,"",IF(C225="[for completion]","",C225/C227))</f>
        <v>3.9388037039423123E-4</v>
      </c>
      <c r="G225" s="44" t="str">
        <f>IF(D227=0,"",IF(D225="[for completion]","",D225/D227))</f>
        <v/>
      </c>
    </row>
    <row r="226" spans="1:7" x14ac:dyDescent="0.3">
      <c r="A226" s="30" t="s">
        <v>1055</v>
      </c>
      <c r="B226" s="30" t="s">
        <v>1056</v>
      </c>
      <c r="C226" s="40">
        <v>0</v>
      </c>
      <c r="D226" s="30" t="s">
        <v>334</v>
      </c>
      <c r="F226" s="44">
        <f>IF(C227=0,"",IF(C226="[for completion]","",C226/C227))</f>
        <v>0</v>
      </c>
      <c r="G226" s="44" t="str">
        <f>IF(D227=0,"",IF(D226="[for completion]","",D226/D227))</f>
        <v/>
      </c>
    </row>
    <row r="227" spans="1:7" x14ac:dyDescent="0.3">
      <c r="A227" s="30" t="s">
        <v>1057</v>
      </c>
      <c r="B227" s="46" t="s">
        <v>340</v>
      </c>
      <c r="C227" s="45">
        <f>SUM(C219:C226)</f>
        <v>688559.32</v>
      </c>
      <c r="D227" s="30">
        <f>SUM(D219:D226)</f>
        <v>0</v>
      </c>
      <c r="F227" s="44">
        <f>SUM(F219:F226)</f>
        <v>1</v>
      </c>
      <c r="G227" s="44">
        <f>SUM(G219:G226)</f>
        <v>0</v>
      </c>
    </row>
    <row r="228" spans="1:7" hidden="1" x14ac:dyDescent="0.3">
      <c r="A228" s="30" t="s">
        <v>1058</v>
      </c>
      <c r="B228" s="47" t="s">
        <v>1059</v>
      </c>
      <c r="F228" s="44">
        <f>IF($C$227=0,"",IF(C228="[for completion]","",C228/$C$227))</f>
        <v>0</v>
      </c>
      <c r="G228" s="44" t="str">
        <f>IF($D$227=0,"",IF(D228="[for completion]","",D228/$D$227))</f>
        <v/>
      </c>
    </row>
    <row r="229" spans="1:7" hidden="1" x14ac:dyDescent="0.3">
      <c r="A229" s="30" t="s">
        <v>1060</v>
      </c>
      <c r="B229" s="47" t="s">
        <v>1061</v>
      </c>
      <c r="F229" s="44">
        <v>0</v>
      </c>
      <c r="G229" s="44">
        <v>0</v>
      </c>
    </row>
    <row r="230" spans="1:7" hidden="1" x14ac:dyDescent="0.3">
      <c r="A230" s="30" t="s">
        <v>1062</v>
      </c>
      <c r="B230" s="47" t="s">
        <v>1063</v>
      </c>
      <c r="F230" s="44">
        <v>0</v>
      </c>
      <c r="G230" s="44">
        <v>0</v>
      </c>
    </row>
    <row r="231" spans="1:7" hidden="1" x14ac:dyDescent="0.3">
      <c r="A231" s="30" t="s">
        <v>1064</v>
      </c>
      <c r="B231" s="47" t="s">
        <v>1065</v>
      </c>
      <c r="F231" s="44">
        <v>0</v>
      </c>
      <c r="G231" s="44">
        <v>0</v>
      </c>
    </row>
    <row r="232" spans="1:7" hidden="1" x14ac:dyDescent="0.3">
      <c r="A232" s="30" t="s">
        <v>1066</v>
      </c>
      <c r="B232" s="47" t="s">
        <v>1067</v>
      </c>
      <c r="F232" s="44">
        <v>0</v>
      </c>
      <c r="G232" s="44">
        <v>0</v>
      </c>
    </row>
    <row r="233" spans="1:7" hidden="1" x14ac:dyDescent="0.3">
      <c r="A233" s="30" t="s">
        <v>1068</v>
      </c>
      <c r="B233" s="47" t="s">
        <v>1069</v>
      </c>
      <c r="F233" s="44">
        <v>0</v>
      </c>
      <c r="G233" s="44">
        <v>0</v>
      </c>
    </row>
    <row r="234" spans="1:7" hidden="1" x14ac:dyDescent="0.3">
      <c r="A234" s="30" t="s">
        <v>1070</v>
      </c>
    </row>
    <row r="235" spans="1:7" hidden="1" x14ac:dyDescent="0.3">
      <c r="A235" s="30" t="s">
        <v>1071</v>
      </c>
    </row>
    <row r="236" spans="1:7" hidden="1" x14ac:dyDescent="0.3">
      <c r="A236" s="30" t="s">
        <v>1072</v>
      </c>
    </row>
    <row r="237" spans="1:7" x14ac:dyDescent="0.3">
      <c r="B237" s="38" t="s">
        <v>1073</v>
      </c>
      <c r="C237" s="39" t="s">
        <v>994</v>
      </c>
      <c r="D237" s="39" t="s">
        <v>995</v>
      </c>
      <c r="E237" s="91"/>
      <c r="F237" s="39" t="s">
        <v>792</v>
      </c>
      <c r="G237" s="39" t="s">
        <v>996</v>
      </c>
    </row>
    <row r="238" spans="1:7" x14ac:dyDescent="0.3">
      <c r="A238" s="30" t="s">
        <v>1074</v>
      </c>
      <c r="B238" s="30" t="s">
        <v>1039</v>
      </c>
      <c r="C238" s="53">
        <v>0.47289999999999999</v>
      </c>
    </row>
    <row r="240" spans="1:7" x14ac:dyDescent="0.3">
      <c r="B240" s="30" t="s">
        <v>1040</v>
      </c>
    </row>
    <row r="241" spans="1:7" x14ac:dyDescent="0.3">
      <c r="A241" s="30" t="s">
        <v>1075</v>
      </c>
      <c r="B241" s="30" t="s">
        <v>1042</v>
      </c>
      <c r="C241" s="40">
        <v>561931.68000000005</v>
      </c>
      <c r="D241" s="58" t="s">
        <v>334</v>
      </c>
      <c r="F241" s="44">
        <f>IF(C249=0,"",IF(C241="[Mark as ND1 if not relevant]","",C241/C249))</f>
        <v>0.81609770382601166</v>
      </c>
      <c r="G241" s="44" t="str">
        <f>IF(D249=0,"",IF(D241="[Mark as ND1 if not relevant]","",D241/D249))</f>
        <v/>
      </c>
    </row>
    <row r="242" spans="1:7" x14ac:dyDescent="0.3">
      <c r="A242" s="30" t="s">
        <v>1076</v>
      </c>
      <c r="B242" s="30" t="s">
        <v>1044</v>
      </c>
      <c r="C242" s="40">
        <v>64644.76</v>
      </c>
      <c r="D242" s="58" t="s">
        <v>334</v>
      </c>
      <c r="F242" s="44">
        <f>IF(C249=0,"",IF(C242="[Mark as ND1 if not relevant]","",C242/C249))</f>
        <v>9.3884082492703747E-2</v>
      </c>
      <c r="G242" s="44" t="str">
        <f>IF(D249=0,"",IF(D242="[Mark as ND1 if not relevant]","",D242/D249))</f>
        <v/>
      </c>
    </row>
    <row r="243" spans="1:7" x14ac:dyDescent="0.3">
      <c r="A243" s="30" t="s">
        <v>1077</v>
      </c>
      <c r="B243" s="30" t="s">
        <v>1046</v>
      </c>
      <c r="C243" s="40">
        <v>38114.75</v>
      </c>
      <c r="D243" s="58" t="s">
        <v>334</v>
      </c>
      <c r="F243" s="44">
        <f>IF(C249=0,"",IF(C243="[Mark as ND1 if not relevant]","",C243/C249))</f>
        <v>5.5354344778892832E-2</v>
      </c>
      <c r="G243" s="44" t="str">
        <f>IF(D249=0,"",IF(D243="[Mark as ND1 if not relevant]","",D243/D249))</f>
        <v/>
      </c>
    </row>
    <row r="244" spans="1:7" x14ac:dyDescent="0.3">
      <c r="A244" s="30" t="s">
        <v>1078</v>
      </c>
      <c r="B244" s="30" t="s">
        <v>1048</v>
      </c>
      <c r="C244" s="40">
        <v>19161.89</v>
      </c>
      <c r="D244" s="58" t="s">
        <v>334</v>
      </c>
      <c r="F244" s="44">
        <f>IF(C249=0,"",IF(C244="[Mark as ND1 if not relevant]","",C244/C249))</f>
        <v>2.7828960328356311E-2</v>
      </c>
      <c r="G244" s="44" t="str">
        <f>IF(D249=0,"",IF(D244="[Mark as ND1 if not relevant]","",D244/D249))</f>
        <v/>
      </c>
    </row>
    <row r="245" spans="1:7" x14ac:dyDescent="0.3">
      <c r="A245" s="30" t="s">
        <v>1079</v>
      </c>
      <c r="B245" s="30" t="s">
        <v>1050</v>
      </c>
      <c r="C245" s="40">
        <v>4706.24</v>
      </c>
      <c r="D245" s="58" t="s">
        <v>334</v>
      </c>
      <c r="F245" s="44">
        <f>IF(C249=0,"",IF(C245="[Mark as ND1 if not relevant]","",C245/C249))</f>
        <v>6.8349085740354214E-3</v>
      </c>
      <c r="G245" s="44" t="str">
        <f>IF(D249=0,"",IF(D245="[Mark as ND1 if not relevant]","",D245/D249))</f>
        <v/>
      </c>
    </row>
    <row r="246" spans="1:7" x14ac:dyDescent="0.3">
      <c r="A246" s="30" t="s">
        <v>1080</v>
      </c>
      <c r="B246" s="30" t="s">
        <v>1052</v>
      </c>
      <c r="C246" s="40">
        <v>0</v>
      </c>
      <c r="D246" s="58" t="s">
        <v>334</v>
      </c>
      <c r="F246" s="44">
        <f>IF(C249=0,"",IF(C246="[Mark as ND1 if not relevant]","",C246/C249))</f>
        <v>0</v>
      </c>
      <c r="G246" s="44" t="str">
        <f>IF(D249=0,"",IF(D246="[Mark as ND1 if not relevant]","",D246/D249))</f>
        <v/>
      </c>
    </row>
    <row r="247" spans="1:7" x14ac:dyDescent="0.3">
      <c r="A247" s="30" t="s">
        <v>1081</v>
      </c>
      <c r="B247" s="30" t="s">
        <v>1054</v>
      </c>
      <c r="C247" s="40">
        <v>0</v>
      </c>
      <c r="D247" s="58" t="s">
        <v>334</v>
      </c>
      <c r="F247" s="44">
        <f>IF(C249=0,"",IF(C247="[Mark as ND1 if not relevant]","",C247/C249))</f>
        <v>0</v>
      </c>
      <c r="G247" s="44" t="str">
        <f>IF(D249=0,"",IF(D247="[Mark as ND1 if not relevant]","",D247/D249))</f>
        <v/>
      </c>
    </row>
    <row r="248" spans="1:7" x14ac:dyDescent="0.3">
      <c r="A248" s="30" t="s">
        <v>1082</v>
      </c>
      <c r="B248" s="30" t="s">
        <v>1056</v>
      </c>
      <c r="C248" s="40">
        <v>0</v>
      </c>
      <c r="D248" s="58" t="s">
        <v>334</v>
      </c>
      <c r="F248" s="44">
        <f>IF(C249=0,"",IF(C248="[Mark as ND1 if not relevant]","",C248/C249))</f>
        <v>0</v>
      </c>
      <c r="G248" s="44" t="str">
        <f>IF(D249=0,"",IF(D248="[Mark as ND1 if not relevant]","",D248/D249))</f>
        <v/>
      </c>
    </row>
    <row r="249" spans="1:7" x14ac:dyDescent="0.3">
      <c r="A249" s="30" t="s">
        <v>1083</v>
      </c>
      <c r="B249" s="46" t="s">
        <v>340</v>
      </c>
      <c r="C249" s="45">
        <f>SUM(C241:C248)</f>
        <v>688559.32000000007</v>
      </c>
      <c r="D249" s="30">
        <f>SUM(D241:D248)</f>
        <v>0</v>
      </c>
      <c r="F249" s="44">
        <f>SUM(F241:F248)</f>
        <v>1</v>
      </c>
      <c r="G249" s="44">
        <f>SUM(G241:G248)</f>
        <v>0</v>
      </c>
    </row>
    <row r="250" spans="1:7" hidden="1" x14ac:dyDescent="0.3">
      <c r="A250" s="30" t="s">
        <v>1084</v>
      </c>
      <c r="B250" s="47" t="s">
        <v>1059</v>
      </c>
      <c r="F250" s="44">
        <f>IF($C$249=0,"",IF(C250="[for completion]","",C250/$C$249))</f>
        <v>0</v>
      </c>
      <c r="G250" s="44" t="str">
        <f>IF($D$249=0,"",IF(D250="[for completion]","",D250/$D$249))</f>
        <v/>
      </c>
    </row>
    <row r="251" spans="1:7" hidden="1" x14ac:dyDescent="0.3">
      <c r="A251" s="30" t="s">
        <v>1085</v>
      </c>
      <c r="B251" s="47" t="s">
        <v>1061</v>
      </c>
      <c r="F251" s="44">
        <v>0</v>
      </c>
      <c r="G251" s="44">
        <v>0</v>
      </c>
    </row>
    <row r="252" spans="1:7" hidden="1" x14ac:dyDescent="0.3">
      <c r="A252" s="30" t="s">
        <v>1086</v>
      </c>
      <c r="B252" s="47" t="s">
        <v>1063</v>
      </c>
      <c r="F252" s="44">
        <v>0</v>
      </c>
      <c r="G252" s="44">
        <v>0</v>
      </c>
    </row>
    <row r="253" spans="1:7" hidden="1" x14ac:dyDescent="0.3">
      <c r="A253" s="30" t="s">
        <v>1087</v>
      </c>
      <c r="B253" s="47" t="s">
        <v>1065</v>
      </c>
      <c r="F253" s="44">
        <v>0</v>
      </c>
      <c r="G253" s="44">
        <v>0</v>
      </c>
    </row>
    <row r="254" spans="1:7" hidden="1" x14ac:dyDescent="0.3">
      <c r="A254" s="30" t="s">
        <v>1088</v>
      </c>
      <c r="B254" s="47" t="s">
        <v>1067</v>
      </c>
      <c r="F254" s="44">
        <v>0</v>
      </c>
      <c r="G254" s="44">
        <v>0</v>
      </c>
    </row>
    <row r="255" spans="1:7" hidden="1" x14ac:dyDescent="0.3">
      <c r="A255" s="30" t="s">
        <v>1089</v>
      </c>
      <c r="B255" s="47" t="s">
        <v>1069</v>
      </c>
      <c r="F255" s="44">
        <v>0</v>
      </c>
      <c r="G255" s="44">
        <v>0</v>
      </c>
    </row>
    <row r="256" spans="1:7" hidden="1" x14ac:dyDescent="0.3">
      <c r="A256" s="30" t="s">
        <v>1090</v>
      </c>
    </row>
    <row r="257" spans="1:7" hidden="1" x14ac:dyDescent="0.3">
      <c r="A257" s="30" t="s">
        <v>1091</v>
      </c>
    </row>
    <row r="258" spans="1:7" hidden="1" x14ac:dyDescent="0.3">
      <c r="A258" s="30" t="s">
        <v>1092</v>
      </c>
    </row>
    <row r="259" spans="1:7" x14ac:dyDescent="0.3">
      <c r="B259" s="38" t="s">
        <v>1093</v>
      </c>
      <c r="C259" s="39" t="s">
        <v>792</v>
      </c>
      <c r="D259" s="91"/>
      <c r="E259" s="91"/>
      <c r="F259" s="91"/>
      <c r="G259" s="91"/>
    </row>
    <row r="260" spans="1:7" x14ac:dyDescent="0.3">
      <c r="A260" s="30" t="s">
        <v>1094</v>
      </c>
      <c r="B260" s="30" t="s">
        <v>1095</v>
      </c>
      <c r="C260" s="53" t="s">
        <v>1096</v>
      </c>
    </row>
    <row r="261" spans="1:7" x14ac:dyDescent="0.3">
      <c r="A261" s="30" t="s">
        <v>1097</v>
      </c>
      <c r="B261" s="30" t="s">
        <v>1098</v>
      </c>
      <c r="C261" s="53" t="s">
        <v>1096</v>
      </c>
    </row>
    <row r="262" spans="1:7" x14ac:dyDescent="0.3">
      <c r="A262" s="30" t="s">
        <v>1099</v>
      </c>
      <c r="B262" s="30" t="s">
        <v>1100</v>
      </c>
      <c r="C262" s="53">
        <v>0</v>
      </c>
    </row>
    <row r="263" spans="1:7" x14ac:dyDescent="0.3">
      <c r="A263" s="30" t="s">
        <v>1101</v>
      </c>
      <c r="B263" s="30" t="s">
        <v>1102</v>
      </c>
      <c r="C263" s="53">
        <v>0</v>
      </c>
    </row>
    <row r="264" spans="1:7" x14ac:dyDescent="0.3">
      <c r="A264" s="30" t="s">
        <v>1103</v>
      </c>
      <c r="B264" s="30" t="s">
        <v>338</v>
      </c>
      <c r="C264" s="53">
        <v>0</v>
      </c>
    </row>
    <row r="265" spans="1:7" hidden="1" x14ac:dyDescent="0.3">
      <c r="A265" s="30" t="s">
        <v>1104</v>
      </c>
      <c r="B265" s="47" t="s">
        <v>1105</v>
      </c>
    </row>
    <row r="266" spans="1:7" hidden="1" x14ac:dyDescent="0.3">
      <c r="A266" s="30" t="s">
        <v>1106</v>
      </c>
      <c r="B266" s="47" t="s">
        <v>1107</v>
      </c>
    </row>
    <row r="267" spans="1:7" hidden="1" x14ac:dyDescent="0.3">
      <c r="A267" s="30" t="s">
        <v>1108</v>
      </c>
      <c r="B267" s="47" t="s">
        <v>1109</v>
      </c>
    </row>
    <row r="268" spans="1:7" hidden="1" x14ac:dyDescent="0.3">
      <c r="A268" s="30" t="s">
        <v>1110</v>
      </c>
      <c r="B268" s="47" t="s">
        <v>1111</v>
      </c>
    </row>
    <row r="269" spans="1:7" hidden="1" x14ac:dyDescent="0.3">
      <c r="A269" s="30" t="s">
        <v>1112</v>
      </c>
      <c r="B269" s="47" t="s">
        <v>1113</v>
      </c>
    </row>
    <row r="270" spans="1:7" hidden="1" x14ac:dyDescent="0.3">
      <c r="A270" s="30" t="s">
        <v>1114</v>
      </c>
      <c r="B270" s="47" t="s">
        <v>342</v>
      </c>
    </row>
    <row r="271" spans="1:7" hidden="1" x14ac:dyDescent="0.3">
      <c r="A271" s="30" t="s">
        <v>1115</v>
      </c>
      <c r="B271" s="47" t="s">
        <v>342</v>
      </c>
    </row>
    <row r="272" spans="1:7" hidden="1" x14ac:dyDescent="0.3">
      <c r="A272" s="30" t="s">
        <v>1116</v>
      </c>
      <c r="B272" s="47" t="s">
        <v>342</v>
      </c>
    </row>
    <row r="273" spans="1:7" hidden="1" x14ac:dyDescent="0.3">
      <c r="A273" s="30" t="s">
        <v>1117</v>
      </c>
      <c r="B273" s="47" t="s">
        <v>342</v>
      </c>
    </row>
    <row r="274" spans="1:7" hidden="1" x14ac:dyDescent="0.3">
      <c r="A274" s="30" t="s">
        <v>1118</v>
      </c>
      <c r="B274" s="47" t="s">
        <v>342</v>
      </c>
    </row>
    <row r="275" spans="1:7" hidden="1" x14ac:dyDescent="0.3">
      <c r="A275" s="30" t="s">
        <v>1119</v>
      </c>
      <c r="B275" s="47" t="s">
        <v>342</v>
      </c>
    </row>
    <row r="276" spans="1:7" x14ac:dyDescent="0.3">
      <c r="B276" s="38" t="s">
        <v>1120</v>
      </c>
      <c r="C276" s="39" t="s">
        <v>792</v>
      </c>
      <c r="D276" s="91"/>
      <c r="E276" s="91"/>
      <c r="F276" s="91"/>
      <c r="G276" s="91"/>
    </row>
    <row r="277" spans="1:7" x14ac:dyDescent="0.3">
      <c r="A277" s="30" t="s">
        <v>1121</v>
      </c>
      <c r="B277" s="30" t="s">
        <v>1122</v>
      </c>
      <c r="C277" s="53">
        <v>0.94969999999999999</v>
      </c>
    </row>
    <row r="278" spans="1:7" x14ac:dyDescent="0.3">
      <c r="A278" s="30" t="s">
        <v>1123</v>
      </c>
      <c r="B278" s="30" t="s">
        <v>1124</v>
      </c>
      <c r="C278" s="53">
        <v>0</v>
      </c>
    </row>
    <row r="279" spans="1:7" x14ac:dyDescent="0.3">
      <c r="A279" s="30" t="s">
        <v>1125</v>
      </c>
      <c r="B279" s="30" t="s">
        <v>338</v>
      </c>
      <c r="C279" s="53">
        <v>0</v>
      </c>
    </row>
    <row r="280" spans="1:7" hidden="1" x14ac:dyDescent="0.3">
      <c r="A280" s="30" t="s">
        <v>1126</v>
      </c>
    </row>
    <row r="281" spans="1:7" hidden="1" x14ac:dyDescent="0.3">
      <c r="A281" s="30" t="s">
        <v>1127</v>
      </c>
    </row>
    <row r="282" spans="1:7" hidden="1" x14ac:dyDescent="0.3">
      <c r="A282" s="30" t="s">
        <v>1128</v>
      </c>
    </row>
    <row r="283" spans="1:7" hidden="1" x14ac:dyDescent="0.3">
      <c r="A283" s="30" t="s">
        <v>1129</v>
      </c>
    </row>
    <row r="284" spans="1:7" hidden="1" x14ac:dyDescent="0.3">
      <c r="A284" s="30" t="s">
        <v>1130</v>
      </c>
    </row>
    <row r="285" spans="1:7" hidden="1" x14ac:dyDescent="0.3">
      <c r="A285" s="30" t="s">
        <v>1131</v>
      </c>
    </row>
    <row r="286" spans="1:7" x14ac:dyDescent="0.3">
      <c r="B286" s="38" t="s">
        <v>1132</v>
      </c>
      <c r="C286" s="38" t="s">
        <v>297</v>
      </c>
      <c r="D286" s="38" t="s">
        <v>1133</v>
      </c>
      <c r="E286" s="91"/>
      <c r="F286" s="91" t="s">
        <v>792</v>
      </c>
      <c r="G286" s="91" t="s">
        <v>1134</v>
      </c>
    </row>
    <row r="287" spans="1:7" x14ac:dyDescent="0.3">
      <c r="A287" s="30" t="s">
        <v>1135</v>
      </c>
      <c r="B287" s="30" t="s">
        <v>1136</v>
      </c>
      <c r="C287" s="30" t="s">
        <v>1096</v>
      </c>
      <c r="D287" s="30" t="s">
        <v>1096</v>
      </c>
      <c r="F287" s="44" t="str">
        <f>IF($C$305=0,"",IF(C287="[For completion]","",C287/$C$305))</f>
        <v/>
      </c>
      <c r="G287" s="44" t="str">
        <f>IF($D$305=0,"",IF(D287="[For completion]","",D287/$D$305))</f>
        <v/>
      </c>
    </row>
    <row r="288" spans="1:7" x14ac:dyDescent="0.3">
      <c r="A288" s="30" t="s">
        <v>1137</v>
      </c>
      <c r="B288" s="30" t="s">
        <v>1136</v>
      </c>
      <c r="C288" s="30" t="s">
        <v>1096</v>
      </c>
      <c r="D288" s="30" t="s">
        <v>1096</v>
      </c>
      <c r="F288" s="44" t="str">
        <f>IF($C$305=0,"",IF(C288="[For completion]","",C288/$C$305))</f>
        <v/>
      </c>
      <c r="G288" s="44" t="str">
        <f>IF($D$305=0,"",IF(D288="[For completion]","",D288/$D$305))</f>
        <v/>
      </c>
    </row>
    <row r="289" spans="1:7" x14ac:dyDescent="0.3">
      <c r="A289" s="30" t="s">
        <v>1138</v>
      </c>
      <c r="B289" s="30" t="s">
        <v>1136</v>
      </c>
      <c r="C289" s="30" t="s">
        <v>1096</v>
      </c>
      <c r="D289" s="30" t="s">
        <v>1096</v>
      </c>
      <c r="F289" s="44">
        <v>0</v>
      </c>
      <c r="G289" s="44">
        <v>0</v>
      </c>
    </row>
    <row r="290" spans="1:7" x14ac:dyDescent="0.3">
      <c r="A290" s="30" t="s">
        <v>1139</v>
      </c>
      <c r="B290" s="30" t="s">
        <v>1136</v>
      </c>
      <c r="C290" s="30" t="s">
        <v>1096</v>
      </c>
      <c r="D290" s="30" t="s">
        <v>1096</v>
      </c>
      <c r="F290" s="44">
        <v>0</v>
      </c>
      <c r="G290" s="44">
        <v>0</v>
      </c>
    </row>
    <row r="291" spans="1:7" x14ac:dyDescent="0.3">
      <c r="A291" s="30" t="s">
        <v>1140</v>
      </c>
      <c r="B291" s="30" t="s">
        <v>1136</v>
      </c>
      <c r="C291" s="30" t="s">
        <v>1096</v>
      </c>
      <c r="D291" s="30" t="s">
        <v>1096</v>
      </c>
      <c r="F291" s="44">
        <v>0</v>
      </c>
      <c r="G291" s="44">
        <v>0</v>
      </c>
    </row>
    <row r="292" spans="1:7" x14ac:dyDescent="0.3">
      <c r="A292" s="30" t="s">
        <v>1141</v>
      </c>
      <c r="B292" s="30" t="s">
        <v>1136</v>
      </c>
      <c r="C292" s="30" t="s">
        <v>1096</v>
      </c>
      <c r="D292" s="30" t="s">
        <v>1096</v>
      </c>
      <c r="F292" s="44">
        <v>0</v>
      </c>
      <c r="G292" s="44">
        <v>0</v>
      </c>
    </row>
    <row r="293" spans="1:7" x14ac:dyDescent="0.3">
      <c r="A293" s="30" t="s">
        <v>1142</v>
      </c>
      <c r="B293" s="30" t="s">
        <v>1136</v>
      </c>
      <c r="C293" s="30" t="s">
        <v>1096</v>
      </c>
      <c r="D293" s="30" t="s">
        <v>1096</v>
      </c>
      <c r="F293" s="44">
        <v>0</v>
      </c>
      <c r="G293" s="44">
        <v>0</v>
      </c>
    </row>
    <row r="294" spans="1:7" x14ac:dyDescent="0.3">
      <c r="A294" s="30" t="s">
        <v>1143</v>
      </c>
      <c r="B294" s="30" t="s">
        <v>1136</v>
      </c>
      <c r="C294" s="30" t="s">
        <v>1096</v>
      </c>
      <c r="D294" s="30" t="s">
        <v>1096</v>
      </c>
      <c r="F294" s="44">
        <v>0</v>
      </c>
      <c r="G294" s="44">
        <v>0</v>
      </c>
    </row>
    <row r="295" spans="1:7" x14ac:dyDescent="0.3">
      <c r="A295" s="30" t="s">
        <v>1144</v>
      </c>
      <c r="B295" s="30" t="s">
        <v>1136</v>
      </c>
      <c r="C295" s="30" t="s">
        <v>1096</v>
      </c>
      <c r="D295" s="30" t="s">
        <v>1096</v>
      </c>
      <c r="F295" s="44">
        <v>0</v>
      </c>
      <c r="G295" s="44">
        <v>0</v>
      </c>
    </row>
    <row r="296" spans="1:7" x14ac:dyDescent="0.3">
      <c r="A296" s="30" t="s">
        <v>1145</v>
      </c>
      <c r="B296" s="30" t="s">
        <v>1136</v>
      </c>
      <c r="C296" s="30" t="s">
        <v>1096</v>
      </c>
      <c r="D296" s="30" t="s">
        <v>1096</v>
      </c>
      <c r="F296" s="44">
        <v>0</v>
      </c>
      <c r="G296" s="44">
        <v>0</v>
      </c>
    </row>
    <row r="297" spans="1:7" x14ac:dyDescent="0.3">
      <c r="A297" s="30" t="s">
        <v>1146</v>
      </c>
      <c r="B297" s="30" t="s">
        <v>1136</v>
      </c>
      <c r="C297" s="30" t="s">
        <v>1096</v>
      </c>
      <c r="D297" s="30" t="s">
        <v>1096</v>
      </c>
      <c r="F297" s="44">
        <v>0</v>
      </c>
      <c r="G297" s="44">
        <v>0</v>
      </c>
    </row>
    <row r="298" spans="1:7" x14ac:dyDescent="0.3">
      <c r="A298" s="30" t="s">
        <v>1147</v>
      </c>
      <c r="B298" s="30" t="s">
        <v>1136</v>
      </c>
      <c r="C298" s="30" t="s">
        <v>1096</v>
      </c>
      <c r="D298" s="30" t="s">
        <v>1096</v>
      </c>
      <c r="F298" s="44">
        <v>0</v>
      </c>
      <c r="G298" s="44">
        <v>0</v>
      </c>
    </row>
    <row r="299" spans="1:7" x14ac:dyDescent="0.3">
      <c r="A299" s="30" t="s">
        <v>1148</v>
      </c>
      <c r="B299" s="30" t="s">
        <v>1136</v>
      </c>
      <c r="C299" s="30" t="s">
        <v>1096</v>
      </c>
      <c r="D299" s="30" t="s">
        <v>1096</v>
      </c>
      <c r="F299" s="44">
        <v>0</v>
      </c>
      <c r="G299" s="44">
        <v>0</v>
      </c>
    </row>
    <row r="300" spans="1:7" x14ac:dyDescent="0.3">
      <c r="A300" s="30" t="s">
        <v>1149</v>
      </c>
      <c r="B300" s="30" t="s">
        <v>1136</v>
      </c>
      <c r="C300" s="30" t="s">
        <v>1096</v>
      </c>
      <c r="D300" s="30" t="s">
        <v>1096</v>
      </c>
      <c r="F300" s="44">
        <v>0</v>
      </c>
      <c r="G300" s="44">
        <v>0</v>
      </c>
    </row>
    <row r="301" spans="1:7" x14ac:dyDescent="0.3">
      <c r="A301" s="30" t="s">
        <v>1150</v>
      </c>
      <c r="B301" s="30" t="s">
        <v>1136</v>
      </c>
      <c r="C301" s="30" t="s">
        <v>1096</v>
      </c>
      <c r="D301" s="30" t="s">
        <v>1096</v>
      </c>
      <c r="F301" s="44">
        <v>0</v>
      </c>
      <c r="G301" s="44">
        <v>0</v>
      </c>
    </row>
    <row r="302" spans="1:7" x14ac:dyDescent="0.3">
      <c r="A302" s="30" t="s">
        <v>1151</v>
      </c>
      <c r="B302" s="30" t="s">
        <v>1136</v>
      </c>
      <c r="C302" s="30" t="s">
        <v>1096</v>
      </c>
      <c r="D302" s="30" t="s">
        <v>1096</v>
      </c>
      <c r="F302" s="44">
        <v>0</v>
      </c>
      <c r="G302" s="44">
        <v>0</v>
      </c>
    </row>
    <row r="303" spans="1:7" x14ac:dyDescent="0.3">
      <c r="A303" s="30" t="s">
        <v>1152</v>
      </c>
      <c r="B303" s="30" t="s">
        <v>1136</v>
      </c>
      <c r="C303" s="30" t="s">
        <v>1096</v>
      </c>
      <c r="D303" s="30" t="s">
        <v>1096</v>
      </c>
      <c r="F303" s="44">
        <v>0</v>
      </c>
      <c r="G303" s="44">
        <v>0</v>
      </c>
    </row>
    <row r="304" spans="1:7" x14ac:dyDescent="0.3">
      <c r="A304" s="30" t="s">
        <v>1153</v>
      </c>
      <c r="B304" s="30" t="s">
        <v>1154</v>
      </c>
      <c r="C304" s="30" t="s">
        <v>1096</v>
      </c>
      <c r="D304" s="30" t="s">
        <v>1096</v>
      </c>
      <c r="F304" s="44">
        <v>0</v>
      </c>
      <c r="G304" s="44">
        <v>0</v>
      </c>
    </row>
    <row r="305" spans="1:7" x14ac:dyDescent="0.3">
      <c r="A305" s="30" t="s">
        <v>1155</v>
      </c>
      <c r="B305" s="30" t="s">
        <v>340</v>
      </c>
      <c r="C305" s="30">
        <f>SUM(C287:C304)</f>
        <v>0</v>
      </c>
      <c r="D305" s="30">
        <f>SUM(D287:D304)</f>
        <v>0</v>
      </c>
      <c r="F305" s="44">
        <f>SUM(F287:F304)</f>
        <v>0</v>
      </c>
      <c r="G305" s="44">
        <f>SUM(G287:G304)</f>
        <v>0</v>
      </c>
    </row>
    <row r="306" spans="1:7" hidden="1" x14ac:dyDescent="0.3">
      <c r="A306" s="30" t="s">
        <v>1156</v>
      </c>
    </row>
    <row r="307" spans="1:7" hidden="1" x14ac:dyDescent="0.3">
      <c r="A307" s="30" t="s">
        <v>1157</v>
      </c>
    </row>
    <row r="308" spans="1:7" hidden="1" x14ac:dyDescent="0.3">
      <c r="A308" s="30" t="s">
        <v>1158</v>
      </c>
    </row>
    <row r="309" spans="1:7" x14ac:dyDescent="0.3">
      <c r="B309" s="38" t="s">
        <v>1159</v>
      </c>
      <c r="C309" s="38" t="s">
        <v>297</v>
      </c>
      <c r="D309" s="38" t="s">
        <v>1133</v>
      </c>
      <c r="E309" s="91"/>
      <c r="F309" s="38" t="s">
        <v>792</v>
      </c>
      <c r="G309" s="38" t="s">
        <v>1134</v>
      </c>
    </row>
    <row r="310" spans="1:7" x14ac:dyDescent="0.3">
      <c r="A310" s="30" t="s">
        <v>1160</v>
      </c>
      <c r="B310" s="30" t="s">
        <v>1136</v>
      </c>
      <c r="C310" s="30" t="s">
        <v>1096</v>
      </c>
      <c r="D310" s="30" t="s">
        <v>1096</v>
      </c>
      <c r="F310" s="44" t="str">
        <f>IF($C$328=0,"",IF(C310="[For completion]","",C310/$C$328))</f>
        <v/>
      </c>
      <c r="G310" s="44" t="str">
        <f>IF($D$328=0,"",IF(D310="[For completion]","",D310/$D$328))</f>
        <v/>
      </c>
    </row>
    <row r="311" spans="1:7" x14ac:dyDescent="0.3">
      <c r="A311" s="30" t="s">
        <v>1161</v>
      </c>
      <c r="B311" s="30" t="s">
        <v>1136</v>
      </c>
      <c r="C311" s="30" t="s">
        <v>1096</v>
      </c>
      <c r="D311" s="30" t="s">
        <v>1096</v>
      </c>
    </row>
    <row r="312" spans="1:7" x14ac:dyDescent="0.3">
      <c r="A312" s="30" t="s">
        <v>1162</v>
      </c>
      <c r="B312" s="30" t="s">
        <v>1136</v>
      </c>
      <c r="C312" s="30" t="s">
        <v>1096</v>
      </c>
      <c r="D312" s="30" t="s">
        <v>1096</v>
      </c>
    </row>
    <row r="313" spans="1:7" x14ac:dyDescent="0.3">
      <c r="A313" s="30" t="s">
        <v>1163</v>
      </c>
      <c r="B313" s="30" t="s">
        <v>1136</v>
      </c>
      <c r="C313" s="30" t="s">
        <v>1096</v>
      </c>
      <c r="D313" s="30" t="s">
        <v>1096</v>
      </c>
    </row>
    <row r="314" spans="1:7" x14ac:dyDescent="0.3">
      <c r="A314" s="30" t="s">
        <v>1164</v>
      </c>
      <c r="B314" s="30" t="s">
        <v>1136</v>
      </c>
      <c r="C314" s="30" t="s">
        <v>1096</v>
      </c>
      <c r="D314" s="30" t="s">
        <v>1096</v>
      </c>
    </row>
    <row r="315" spans="1:7" x14ac:dyDescent="0.3">
      <c r="A315" s="30" t="s">
        <v>1165</v>
      </c>
      <c r="B315" s="30" t="s">
        <v>1136</v>
      </c>
      <c r="C315" s="30" t="s">
        <v>1096</v>
      </c>
      <c r="D315" s="30" t="s">
        <v>1096</v>
      </c>
    </row>
    <row r="316" spans="1:7" x14ac:dyDescent="0.3">
      <c r="A316" s="30" t="s">
        <v>1166</v>
      </c>
      <c r="B316" s="30" t="s">
        <v>1136</v>
      </c>
      <c r="C316" s="30" t="s">
        <v>1096</v>
      </c>
      <c r="D316" s="30" t="s">
        <v>1096</v>
      </c>
    </row>
    <row r="317" spans="1:7" x14ac:dyDescent="0.3">
      <c r="A317" s="30" t="s">
        <v>1167</v>
      </c>
      <c r="B317" s="30" t="s">
        <v>1136</v>
      </c>
      <c r="C317" s="30" t="s">
        <v>1096</v>
      </c>
      <c r="D317" s="30" t="s">
        <v>1096</v>
      </c>
    </row>
    <row r="318" spans="1:7" x14ac:dyDescent="0.3">
      <c r="A318" s="30" t="s">
        <v>1168</v>
      </c>
      <c r="B318" s="30" t="s">
        <v>1136</v>
      </c>
      <c r="C318" s="30" t="s">
        <v>1096</v>
      </c>
      <c r="D318" s="30" t="s">
        <v>1096</v>
      </c>
    </row>
    <row r="319" spans="1:7" x14ac:dyDescent="0.3">
      <c r="A319" s="30" t="s">
        <v>1169</v>
      </c>
      <c r="B319" s="30" t="s">
        <v>1136</v>
      </c>
      <c r="C319" s="30" t="s">
        <v>1096</v>
      </c>
      <c r="D319" s="30" t="s">
        <v>1096</v>
      </c>
    </row>
    <row r="320" spans="1:7" x14ac:dyDescent="0.3">
      <c r="A320" s="30" t="s">
        <v>1170</v>
      </c>
      <c r="B320" s="30" t="s">
        <v>1136</v>
      </c>
      <c r="C320" s="30" t="s">
        <v>1096</v>
      </c>
      <c r="D320" s="30" t="s">
        <v>1096</v>
      </c>
    </row>
    <row r="321" spans="1:7" x14ac:dyDescent="0.3">
      <c r="A321" s="30" t="s">
        <v>1171</v>
      </c>
      <c r="B321" s="30" t="s">
        <v>1136</v>
      </c>
      <c r="C321" s="30" t="s">
        <v>1096</v>
      </c>
      <c r="D321" s="30" t="s">
        <v>1096</v>
      </c>
    </row>
    <row r="322" spans="1:7" x14ac:dyDescent="0.3">
      <c r="A322" s="30" t="s">
        <v>1172</v>
      </c>
      <c r="B322" s="30" t="s">
        <v>1136</v>
      </c>
      <c r="C322" s="30" t="s">
        <v>1096</v>
      </c>
      <c r="D322" s="30" t="s">
        <v>1096</v>
      </c>
    </row>
    <row r="323" spans="1:7" x14ac:dyDescent="0.3">
      <c r="A323" s="30" t="s">
        <v>1173</v>
      </c>
      <c r="B323" s="30" t="s">
        <v>1136</v>
      </c>
      <c r="C323" s="30" t="s">
        <v>1096</v>
      </c>
      <c r="D323" s="30" t="s">
        <v>1096</v>
      </c>
    </row>
    <row r="324" spans="1:7" x14ac:dyDescent="0.3">
      <c r="A324" s="30" t="s">
        <v>1174</v>
      </c>
      <c r="B324" s="30" t="s">
        <v>1136</v>
      </c>
      <c r="C324" s="30" t="s">
        <v>1096</v>
      </c>
      <c r="D324" s="30" t="s">
        <v>1096</v>
      </c>
    </row>
    <row r="325" spans="1:7" x14ac:dyDescent="0.3">
      <c r="A325" s="30" t="s">
        <v>1175</v>
      </c>
      <c r="B325" s="30" t="s">
        <v>1136</v>
      </c>
      <c r="C325" s="30" t="s">
        <v>1096</v>
      </c>
      <c r="D325" s="30" t="s">
        <v>1096</v>
      </c>
    </row>
    <row r="326" spans="1:7" x14ac:dyDescent="0.3">
      <c r="A326" s="30" t="s">
        <v>1176</v>
      </c>
      <c r="B326" s="30" t="s">
        <v>1136</v>
      </c>
      <c r="C326" s="30" t="s">
        <v>1096</v>
      </c>
      <c r="D326" s="30" t="s">
        <v>1096</v>
      </c>
    </row>
    <row r="327" spans="1:7" x14ac:dyDescent="0.3">
      <c r="A327" s="30" t="s">
        <v>1177</v>
      </c>
      <c r="B327" s="30" t="s">
        <v>1154</v>
      </c>
      <c r="C327" s="30" t="s">
        <v>1096</v>
      </c>
      <c r="D327" s="30" t="s">
        <v>1096</v>
      </c>
    </row>
    <row r="328" spans="1:7" x14ac:dyDescent="0.3">
      <c r="A328" s="30" t="s">
        <v>1178</v>
      </c>
      <c r="B328" s="30" t="s">
        <v>340</v>
      </c>
      <c r="C328" s="30">
        <f>SUM(C310:C327)</f>
        <v>0</v>
      </c>
      <c r="D328" s="30">
        <f>SUM(D310:D327)</f>
        <v>0</v>
      </c>
      <c r="F328" s="44">
        <f>SUM(F310:F327)</f>
        <v>0</v>
      </c>
      <c r="G328" s="44">
        <f>SUM(G310:G327)</f>
        <v>0</v>
      </c>
    </row>
    <row r="329" spans="1:7" x14ac:dyDescent="0.3">
      <c r="A329" s="30" t="s">
        <v>1179</v>
      </c>
    </row>
    <row r="330" spans="1:7" x14ac:dyDescent="0.3">
      <c r="A330" s="30" t="s">
        <v>1180</v>
      </c>
    </row>
    <row r="331" spans="1:7" x14ac:dyDescent="0.3">
      <c r="A331" s="30" t="s">
        <v>1181</v>
      </c>
    </row>
    <row r="332" spans="1:7" x14ac:dyDescent="0.3">
      <c r="B332" s="38" t="s">
        <v>1182</v>
      </c>
      <c r="C332" s="38" t="s">
        <v>297</v>
      </c>
      <c r="D332" s="38" t="s">
        <v>1133</v>
      </c>
      <c r="E332" s="91"/>
      <c r="F332" s="38" t="s">
        <v>792</v>
      </c>
      <c r="G332" s="38" t="s">
        <v>1134</v>
      </c>
    </row>
    <row r="333" spans="1:7" x14ac:dyDescent="0.3">
      <c r="A333" s="30" t="s">
        <v>1183</v>
      </c>
      <c r="B333" s="30" t="s">
        <v>1184</v>
      </c>
      <c r="C333" s="30" t="s">
        <v>1096</v>
      </c>
      <c r="D333" s="30" t="s">
        <v>1096</v>
      </c>
      <c r="F333" s="44" t="str">
        <f>IF($C$343=0,"",IF(C333="[For completion]","",C333/$C$343))</f>
        <v/>
      </c>
      <c r="G333" s="44" t="str">
        <f>IF($D$343=0,"",IF(D333="[For completion]","",D333/$D$343))</f>
        <v/>
      </c>
    </row>
    <row r="334" spans="1:7" x14ac:dyDescent="0.3">
      <c r="A334" s="30" t="s">
        <v>1185</v>
      </c>
      <c r="B334" s="30" t="s">
        <v>1186</v>
      </c>
      <c r="C334" s="30" t="s">
        <v>1096</v>
      </c>
      <c r="D334" s="30" t="s">
        <v>1096</v>
      </c>
      <c r="F334" s="44" t="str">
        <f>IF($C$343=0,"",IF(C334="[For completion]","",C334/$C$343))</f>
        <v/>
      </c>
      <c r="G334" s="44" t="str">
        <f>IF($D$343=0,"",IF(D334="[For completion]","",D334/$D$343))</f>
        <v/>
      </c>
    </row>
    <row r="335" spans="1:7" x14ac:dyDescent="0.3">
      <c r="A335" s="30" t="s">
        <v>1187</v>
      </c>
      <c r="B335" s="30" t="s">
        <v>1188</v>
      </c>
      <c r="C335" s="30" t="s">
        <v>1096</v>
      </c>
      <c r="D335" s="30" t="s">
        <v>1096</v>
      </c>
      <c r="F335" s="44">
        <v>0</v>
      </c>
      <c r="G335" s="44">
        <v>0</v>
      </c>
    </row>
    <row r="336" spans="1:7" x14ac:dyDescent="0.3">
      <c r="A336" s="30" t="s">
        <v>1189</v>
      </c>
      <c r="B336" s="30" t="s">
        <v>1190</v>
      </c>
      <c r="C336" s="30" t="s">
        <v>1096</v>
      </c>
      <c r="D336" s="30" t="s">
        <v>1096</v>
      </c>
      <c r="F336" s="44">
        <v>0</v>
      </c>
      <c r="G336" s="44">
        <v>0</v>
      </c>
    </row>
    <row r="337" spans="1:7" x14ac:dyDescent="0.3">
      <c r="A337" s="30" t="s">
        <v>1191</v>
      </c>
      <c r="B337" s="30" t="s">
        <v>1192</v>
      </c>
      <c r="C337" s="30" t="s">
        <v>1096</v>
      </c>
      <c r="D337" s="30" t="s">
        <v>1096</v>
      </c>
      <c r="F337" s="44">
        <v>0</v>
      </c>
      <c r="G337" s="44">
        <v>0</v>
      </c>
    </row>
    <row r="338" spans="1:7" x14ac:dyDescent="0.3">
      <c r="A338" s="30" t="s">
        <v>1193</v>
      </c>
      <c r="B338" s="30" t="s">
        <v>1194</v>
      </c>
      <c r="C338" s="30" t="s">
        <v>1096</v>
      </c>
      <c r="D338" s="30" t="s">
        <v>1096</v>
      </c>
      <c r="F338" s="44">
        <v>0</v>
      </c>
      <c r="G338" s="44">
        <v>0</v>
      </c>
    </row>
    <row r="339" spans="1:7" x14ac:dyDescent="0.3">
      <c r="A339" s="30" t="s">
        <v>1195</v>
      </c>
      <c r="B339" s="30" t="s">
        <v>1196</v>
      </c>
      <c r="C339" s="30" t="s">
        <v>1096</v>
      </c>
      <c r="D339" s="30" t="s">
        <v>1096</v>
      </c>
      <c r="F339" s="44">
        <v>0</v>
      </c>
      <c r="G339" s="44">
        <v>0</v>
      </c>
    </row>
    <row r="340" spans="1:7" x14ac:dyDescent="0.3">
      <c r="A340" s="30" t="s">
        <v>1197</v>
      </c>
      <c r="B340" s="30" t="s">
        <v>1198</v>
      </c>
      <c r="C340" s="30" t="s">
        <v>1096</v>
      </c>
      <c r="D340" s="30" t="s">
        <v>1096</v>
      </c>
      <c r="F340" s="44">
        <v>0</v>
      </c>
      <c r="G340" s="44">
        <v>0</v>
      </c>
    </row>
    <row r="341" spans="1:7" x14ac:dyDescent="0.3">
      <c r="A341" s="30" t="s">
        <v>1199</v>
      </c>
      <c r="B341" s="30" t="s">
        <v>1200</v>
      </c>
      <c r="C341" s="30" t="s">
        <v>1096</v>
      </c>
      <c r="D341" s="30" t="s">
        <v>1096</v>
      </c>
      <c r="F341" s="44">
        <v>0</v>
      </c>
      <c r="G341" s="44">
        <v>0</v>
      </c>
    </row>
    <row r="342" spans="1:7" x14ac:dyDescent="0.3">
      <c r="A342" s="30" t="s">
        <v>1201</v>
      </c>
      <c r="B342" s="30" t="s">
        <v>1154</v>
      </c>
      <c r="C342" s="30" t="s">
        <v>1096</v>
      </c>
      <c r="D342" s="30" t="s">
        <v>1096</v>
      </c>
      <c r="F342" s="44">
        <v>0</v>
      </c>
      <c r="G342" s="44">
        <v>0</v>
      </c>
    </row>
    <row r="343" spans="1:7" x14ac:dyDescent="0.3">
      <c r="A343" s="30" t="s">
        <v>1202</v>
      </c>
      <c r="B343" s="30" t="s">
        <v>340</v>
      </c>
      <c r="C343" s="30">
        <f>SUM(C333:C341)</f>
        <v>0</v>
      </c>
      <c r="D343" s="30">
        <f>SUM(D333:D341)</f>
        <v>0</v>
      </c>
      <c r="F343" s="44">
        <f>SUM(F333:F342)</f>
        <v>0</v>
      </c>
      <c r="G343" s="44">
        <f>SUM(G333:G342)</f>
        <v>0</v>
      </c>
    </row>
    <row r="344" spans="1:7" hidden="1" x14ac:dyDescent="0.3">
      <c r="A344" s="30" t="s">
        <v>1203</v>
      </c>
    </row>
    <row r="345" spans="1:7" x14ac:dyDescent="0.3">
      <c r="B345" s="38" t="s">
        <v>1204</v>
      </c>
      <c r="C345" s="38" t="s">
        <v>297</v>
      </c>
      <c r="D345" s="38" t="s">
        <v>1133</v>
      </c>
      <c r="E345" s="91"/>
      <c r="F345" s="38" t="s">
        <v>792</v>
      </c>
      <c r="G345" s="38" t="s">
        <v>1134</v>
      </c>
    </row>
    <row r="346" spans="1:7" x14ac:dyDescent="0.3">
      <c r="A346" s="30" t="s">
        <v>1205</v>
      </c>
      <c r="B346" s="30" t="s">
        <v>1206</v>
      </c>
      <c r="C346" s="30" t="s">
        <v>1096</v>
      </c>
      <c r="D346" s="30" t="s">
        <v>1096</v>
      </c>
      <c r="F346" s="44" t="str">
        <f>IF($C$353=0,"",IF(C346="[For completion]","",C346/$C$353))</f>
        <v/>
      </c>
      <c r="G346" s="44" t="str">
        <f>IF($D$353=0,"",IF(D346="[For completion]","",D346/$D$353))</f>
        <v/>
      </c>
    </row>
    <row r="347" spans="1:7" x14ac:dyDescent="0.3">
      <c r="A347" s="30" t="s">
        <v>1207</v>
      </c>
      <c r="B347" s="56" t="s">
        <v>1208</v>
      </c>
      <c r="C347" s="30" t="s">
        <v>1096</v>
      </c>
      <c r="D347" s="30" t="s">
        <v>1096</v>
      </c>
      <c r="F347" s="44" t="str">
        <f>IF($C$353=0,"",IF(C347="[For completion]","",C347/$C$353))</f>
        <v/>
      </c>
      <c r="G347" s="44" t="str">
        <f>IF($D$353=0,"",IF(D347="[For completion]","",D347/$D$353))</f>
        <v/>
      </c>
    </row>
    <row r="348" spans="1:7" x14ac:dyDescent="0.3">
      <c r="A348" s="30" t="s">
        <v>1209</v>
      </c>
      <c r="B348" s="30" t="s">
        <v>1210</v>
      </c>
      <c r="C348" s="30" t="s">
        <v>1096</v>
      </c>
      <c r="D348" s="30" t="s">
        <v>1096</v>
      </c>
      <c r="F348" s="44">
        <v>0</v>
      </c>
      <c r="G348" s="44">
        <v>0</v>
      </c>
    </row>
    <row r="349" spans="1:7" x14ac:dyDescent="0.3">
      <c r="A349" s="30" t="s">
        <v>1211</v>
      </c>
      <c r="B349" s="30" t="s">
        <v>1212</v>
      </c>
      <c r="C349" s="30" t="s">
        <v>1096</v>
      </c>
      <c r="D349" s="30" t="s">
        <v>1096</v>
      </c>
      <c r="F349" s="44">
        <v>0</v>
      </c>
      <c r="G349" s="44">
        <v>0</v>
      </c>
    </row>
    <row r="350" spans="1:7" x14ac:dyDescent="0.3">
      <c r="A350" s="30" t="s">
        <v>1213</v>
      </c>
      <c r="B350" s="30" t="s">
        <v>1214</v>
      </c>
      <c r="C350" s="30" t="s">
        <v>1096</v>
      </c>
      <c r="D350" s="30" t="s">
        <v>1096</v>
      </c>
      <c r="F350" s="44">
        <v>0</v>
      </c>
      <c r="G350" s="44">
        <v>0</v>
      </c>
    </row>
    <row r="351" spans="1:7" x14ac:dyDescent="0.3">
      <c r="A351" s="30" t="s">
        <v>1215</v>
      </c>
      <c r="B351" s="30" t="s">
        <v>1216</v>
      </c>
      <c r="C351" s="30" t="s">
        <v>1096</v>
      </c>
      <c r="D351" s="30" t="s">
        <v>1096</v>
      </c>
      <c r="F351" s="44">
        <v>0</v>
      </c>
      <c r="G351" s="44">
        <v>0</v>
      </c>
    </row>
    <row r="352" spans="1:7" x14ac:dyDescent="0.3">
      <c r="A352" s="30" t="s">
        <v>1217</v>
      </c>
      <c r="B352" s="30" t="s">
        <v>1218</v>
      </c>
      <c r="C352" s="30" t="s">
        <v>1096</v>
      </c>
      <c r="D352" s="30" t="s">
        <v>1096</v>
      </c>
      <c r="F352" s="44">
        <v>0</v>
      </c>
      <c r="G352" s="44">
        <v>0</v>
      </c>
    </row>
    <row r="353" spans="1:7" x14ac:dyDescent="0.3">
      <c r="A353" s="30" t="s">
        <v>1219</v>
      </c>
      <c r="B353" s="30" t="s">
        <v>340</v>
      </c>
      <c r="C353" s="30">
        <f>SUM(C346:C352)</f>
        <v>0</v>
      </c>
      <c r="D353" s="30">
        <f>SUM(D346:D352)</f>
        <v>0</v>
      </c>
      <c r="F353" s="44">
        <f>SUM(F346:F352)</f>
        <v>0</v>
      </c>
      <c r="G353" s="44">
        <f>SUM(G346:G352)</f>
        <v>0</v>
      </c>
    </row>
    <row r="354" spans="1:7" hidden="1" x14ac:dyDescent="0.3">
      <c r="A354" s="30" t="s">
        <v>1220</v>
      </c>
    </row>
    <row r="355" spans="1:7" x14ac:dyDescent="0.3">
      <c r="B355" s="38" t="s">
        <v>1221</v>
      </c>
      <c r="C355" s="38" t="s">
        <v>297</v>
      </c>
      <c r="D355" s="38" t="s">
        <v>1133</v>
      </c>
      <c r="E355" s="91"/>
      <c r="F355" s="38" t="s">
        <v>792</v>
      </c>
      <c r="G355" s="38" t="s">
        <v>1134</v>
      </c>
    </row>
    <row r="356" spans="1:7" x14ac:dyDescent="0.3">
      <c r="A356" s="30" t="s">
        <v>1222</v>
      </c>
      <c r="B356" s="30" t="s">
        <v>1223</v>
      </c>
      <c r="C356" s="30" t="s">
        <v>1096</v>
      </c>
      <c r="D356" s="30" t="s">
        <v>1096</v>
      </c>
      <c r="F356" s="44" t="str">
        <f>IF($C$360=0,"",IF(C356="[For completion]","",C356/$C$360))</f>
        <v/>
      </c>
      <c r="G356" s="44" t="str">
        <f>IF($D$360=0,"",IF(D356="[For completion]","",D356/$D$360))</f>
        <v/>
      </c>
    </row>
    <row r="357" spans="1:7" x14ac:dyDescent="0.3">
      <c r="A357" s="30" t="s">
        <v>1224</v>
      </c>
      <c r="B357" s="56" t="s">
        <v>1225</v>
      </c>
      <c r="C357" s="30" t="s">
        <v>1096</v>
      </c>
      <c r="D357" s="30" t="s">
        <v>1096</v>
      </c>
      <c r="F357" s="44" t="str">
        <f>IF($C$360=0,"",IF(C357="[For completion]","",C357/$C$360))</f>
        <v/>
      </c>
      <c r="G357" s="44" t="str">
        <f>IF($D$360=0,"",IF(D357="[For completion]","",D357/$D$360))</f>
        <v/>
      </c>
    </row>
    <row r="358" spans="1:7" x14ac:dyDescent="0.3">
      <c r="A358" s="30" t="s">
        <v>1226</v>
      </c>
      <c r="B358" s="30" t="s">
        <v>1218</v>
      </c>
      <c r="C358" s="30" t="s">
        <v>1096</v>
      </c>
      <c r="D358" s="30" t="s">
        <v>1096</v>
      </c>
      <c r="F358" s="44">
        <v>0</v>
      </c>
      <c r="G358" s="44">
        <v>0</v>
      </c>
    </row>
    <row r="359" spans="1:7" x14ac:dyDescent="0.3">
      <c r="A359" s="30" t="s">
        <v>1227</v>
      </c>
      <c r="B359" s="30" t="s">
        <v>1154</v>
      </c>
      <c r="C359" s="30" t="s">
        <v>1096</v>
      </c>
      <c r="D359" s="30" t="s">
        <v>1096</v>
      </c>
      <c r="F359" s="44">
        <v>0</v>
      </c>
      <c r="G359" s="44">
        <v>0</v>
      </c>
    </row>
    <row r="360" spans="1:7" x14ac:dyDescent="0.3">
      <c r="A360" s="30" t="s">
        <v>1228</v>
      </c>
      <c r="B360" s="30" t="s">
        <v>340</v>
      </c>
      <c r="C360" s="30">
        <f>SUM(C356:C359)</f>
        <v>0</v>
      </c>
      <c r="D360" s="30">
        <f>SUM(D356:D359)</f>
        <v>0</v>
      </c>
      <c r="F360" s="44">
        <f>SUM(F356:F359)</f>
        <v>0</v>
      </c>
      <c r="G360" s="44">
        <f>SUM(G356:G359)</f>
        <v>0</v>
      </c>
    </row>
    <row r="361" spans="1:7" hidden="1" x14ac:dyDescent="0.3">
      <c r="A361" s="30" t="s">
        <v>1222</v>
      </c>
    </row>
    <row r="362" spans="1:7" hidden="1" x14ac:dyDescent="0.3">
      <c r="A362" s="30" t="s">
        <v>1224</v>
      </c>
    </row>
    <row r="363" spans="1:7" hidden="1" x14ac:dyDescent="0.3">
      <c r="A363" s="30" t="s">
        <v>1226</v>
      </c>
    </row>
    <row r="364" spans="1:7" hidden="1" x14ac:dyDescent="0.3">
      <c r="A364" s="30" t="s">
        <v>1227</v>
      </c>
    </row>
    <row r="365" spans="1:7" hidden="1" x14ac:dyDescent="0.3">
      <c r="A365" s="30" t="s">
        <v>1228</v>
      </c>
    </row>
    <row r="366" spans="1:7" hidden="1" x14ac:dyDescent="0.3">
      <c r="A366" s="30" t="s">
        <v>1229</v>
      </c>
    </row>
    <row r="367" spans="1:7" hidden="1" x14ac:dyDescent="0.3">
      <c r="A367" s="30" t="s">
        <v>1230</v>
      </c>
    </row>
    <row r="368" spans="1:7" hidden="1" x14ac:dyDescent="0.3">
      <c r="A368" s="30" t="s">
        <v>1231</v>
      </c>
    </row>
    <row r="369" spans="1:1" hidden="1" x14ac:dyDescent="0.3">
      <c r="A369" s="30" t="s">
        <v>1232</v>
      </c>
    </row>
    <row r="370" spans="1:1" hidden="1" x14ac:dyDescent="0.3">
      <c r="A370" s="30" t="s">
        <v>1233</v>
      </c>
    </row>
    <row r="371" spans="1:1" hidden="1" x14ac:dyDescent="0.3">
      <c r="A371" s="30" t="s">
        <v>1234</v>
      </c>
    </row>
    <row r="372" spans="1:1" hidden="1" x14ac:dyDescent="0.3">
      <c r="A372" s="30" t="s">
        <v>1235</v>
      </c>
    </row>
    <row r="373" spans="1:1" hidden="1" x14ac:dyDescent="0.3">
      <c r="A373" s="30" t="s">
        <v>1236</v>
      </c>
    </row>
    <row r="374" spans="1:1" hidden="1" x14ac:dyDescent="0.3">
      <c r="A374" s="30" t="s">
        <v>1237</v>
      </c>
    </row>
    <row r="375" spans="1:1" hidden="1" x14ac:dyDescent="0.3">
      <c r="A375" s="30" t="s">
        <v>1238</v>
      </c>
    </row>
    <row r="376" spans="1:1" hidden="1" x14ac:dyDescent="0.3">
      <c r="A376" s="30" t="s">
        <v>1239</v>
      </c>
    </row>
    <row r="377" spans="1:1" hidden="1" x14ac:dyDescent="0.3">
      <c r="A377" s="30" t="s">
        <v>1240</v>
      </c>
    </row>
    <row r="378" spans="1:1" hidden="1" x14ac:dyDescent="0.3">
      <c r="A378" s="30" t="s">
        <v>1241</v>
      </c>
    </row>
    <row r="379" spans="1:1" hidden="1" x14ac:dyDescent="0.3">
      <c r="A379" s="30" t="s">
        <v>1242</v>
      </c>
    </row>
    <row r="380" spans="1:1" hidden="1" x14ac:dyDescent="0.3">
      <c r="A380" s="30" t="s">
        <v>1243</v>
      </c>
    </row>
    <row r="381" spans="1:1" hidden="1" x14ac:dyDescent="0.3">
      <c r="A381" s="30" t="s">
        <v>1244</v>
      </c>
    </row>
    <row r="382" spans="1:1" hidden="1" x14ac:dyDescent="0.3">
      <c r="A382" s="30" t="s">
        <v>1245</v>
      </c>
    </row>
    <row r="383" spans="1:1" hidden="1" x14ac:dyDescent="0.3">
      <c r="A383" s="30" t="s">
        <v>1246</v>
      </c>
    </row>
    <row r="384" spans="1:1" hidden="1" x14ac:dyDescent="0.3">
      <c r="A384" s="30" t="s">
        <v>1247</v>
      </c>
    </row>
    <row r="385" spans="1:1" hidden="1" x14ac:dyDescent="0.3">
      <c r="A385" s="30" t="s">
        <v>1248</v>
      </c>
    </row>
    <row r="386" spans="1:1" hidden="1" x14ac:dyDescent="0.3">
      <c r="A386" s="30" t="s">
        <v>1249</v>
      </c>
    </row>
    <row r="387" spans="1:1" hidden="1" x14ac:dyDescent="0.3">
      <c r="A387" s="30" t="s">
        <v>1250</v>
      </c>
    </row>
    <row r="388" spans="1:1" hidden="1" x14ac:dyDescent="0.3">
      <c r="A388" s="30" t="s">
        <v>1251</v>
      </c>
    </row>
    <row r="389" spans="1:1" hidden="1" x14ac:dyDescent="0.3">
      <c r="A389" s="30" t="s">
        <v>1252</v>
      </c>
    </row>
    <row r="390" spans="1:1" hidden="1" x14ac:dyDescent="0.3">
      <c r="A390" s="30" t="s">
        <v>1253</v>
      </c>
    </row>
    <row r="391" spans="1:1" hidden="1" x14ac:dyDescent="0.3">
      <c r="A391" s="30" t="s">
        <v>1254</v>
      </c>
    </row>
    <row r="392" spans="1:1" hidden="1" x14ac:dyDescent="0.3">
      <c r="A392" s="30" t="s">
        <v>1255</v>
      </c>
    </row>
    <row r="393" spans="1:1" hidden="1" x14ac:dyDescent="0.3">
      <c r="A393" s="30" t="s">
        <v>1256</v>
      </c>
    </row>
    <row r="394" spans="1:1" hidden="1" x14ac:dyDescent="0.3">
      <c r="A394" s="30" t="s">
        <v>1257</v>
      </c>
    </row>
    <row r="395" spans="1:1" hidden="1" x14ac:dyDescent="0.3">
      <c r="A395" s="30" t="s">
        <v>1258</v>
      </c>
    </row>
    <row r="396" spans="1:1" hidden="1" x14ac:dyDescent="0.3">
      <c r="A396" s="30" t="s">
        <v>1259</v>
      </c>
    </row>
    <row r="397" spans="1:1" hidden="1" x14ac:dyDescent="0.3">
      <c r="A397" s="30" t="s">
        <v>1260</v>
      </c>
    </row>
    <row r="398" spans="1:1" hidden="1" x14ac:dyDescent="0.3">
      <c r="A398" s="30" t="s">
        <v>1261</v>
      </c>
    </row>
    <row r="399" spans="1:1" hidden="1" x14ac:dyDescent="0.3">
      <c r="A399" s="30" t="s">
        <v>1262</v>
      </c>
    </row>
    <row r="400" spans="1:1" hidden="1" x14ac:dyDescent="0.3">
      <c r="A400" s="30" t="s">
        <v>1263</v>
      </c>
    </row>
    <row r="401" spans="1:7" hidden="1" x14ac:dyDescent="0.3">
      <c r="A401" s="30" t="s">
        <v>1264</v>
      </c>
    </row>
    <row r="402" spans="1:7" hidden="1" x14ac:dyDescent="0.3">
      <c r="A402" s="30" t="s">
        <v>1265</v>
      </c>
    </row>
    <row r="403" spans="1:7" hidden="1" x14ac:dyDescent="0.3">
      <c r="A403" s="30" t="s">
        <v>1266</v>
      </c>
    </row>
    <row r="404" spans="1:7" hidden="1" x14ac:dyDescent="0.3">
      <c r="A404" s="30" t="s">
        <v>1267</v>
      </c>
    </row>
    <row r="405" spans="1:7" hidden="1" x14ac:dyDescent="0.3">
      <c r="A405" s="30" t="s">
        <v>1268</v>
      </c>
    </row>
    <row r="406" spans="1:7" hidden="1" x14ac:dyDescent="0.3">
      <c r="A406" s="30" t="s">
        <v>1269</v>
      </c>
    </row>
    <row r="407" spans="1:7" hidden="1" x14ac:dyDescent="0.3">
      <c r="A407" s="30" t="s">
        <v>1270</v>
      </c>
    </row>
    <row r="408" spans="1:7" hidden="1" x14ac:dyDescent="0.3">
      <c r="A408" s="30" t="s">
        <v>1271</v>
      </c>
    </row>
    <row r="409" spans="1:7" hidden="1" x14ac:dyDescent="0.3">
      <c r="A409" s="30" t="s">
        <v>1272</v>
      </c>
    </row>
    <row r="410" spans="1:7" hidden="1" x14ac:dyDescent="0.3">
      <c r="A410" s="30" t="s">
        <v>1273</v>
      </c>
    </row>
    <row r="411" spans="1:7" ht="18.75" customHeight="1" x14ac:dyDescent="0.3">
      <c r="B411" s="63" t="s">
        <v>1274</v>
      </c>
      <c r="C411" s="63"/>
      <c r="D411" s="63"/>
      <c r="E411" s="63"/>
      <c r="F411" s="63"/>
      <c r="G411" s="63"/>
    </row>
    <row r="412" spans="1:7" x14ac:dyDescent="0.3">
      <c r="B412" s="38" t="s">
        <v>1275</v>
      </c>
      <c r="C412" s="39" t="s">
        <v>994</v>
      </c>
      <c r="D412" s="39" t="s">
        <v>995</v>
      </c>
      <c r="E412" s="91"/>
      <c r="F412" s="39" t="s">
        <v>793</v>
      </c>
      <c r="G412" s="39" t="s">
        <v>996</v>
      </c>
    </row>
    <row r="413" spans="1:7" x14ac:dyDescent="0.3">
      <c r="A413" s="30" t="s">
        <v>1276</v>
      </c>
      <c r="B413" s="30" t="s">
        <v>998</v>
      </c>
      <c r="C413" s="30" t="s">
        <v>317</v>
      </c>
    </row>
    <row r="415" spans="1:7" x14ac:dyDescent="0.3">
      <c r="B415" s="30" t="s">
        <v>999</v>
      </c>
    </row>
    <row r="416" spans="1:7" x14ac:dyDescent="0.3">
      <c r="A416" s="30" t="s">
        <v>1277</v>
      </c>
      <c r="B416" s="30" t="s">
        <v>1278</v>
      </c>
      <c r="C416" s="30" t="s">
        <v>317</v>
      </c>
      <c r="D416" s="30" t="s">
        <v>317</v>
      </c>
      <c r="F416" s="58" t="str">
        <f>IF($C$440=0,"",IF(C416="[for completion]","",C416/$C$440))</f>
        <v/>
      </c>
      <c r="G416" s="58" t="str">
        <f>IF($D$440=0,"",IF(D416="[for completion]","",D416/$D$440))</f>
        <v/>
      </c>
    </row>
    <row r="417" spans="1:7" x14ac:dyDescent="0.3">
      <c r="A417" s="30" t="s">
        <v>1279</v>
      </c>
      <c r="B417" s="30" t="s">
        <v>1280</v>
      </c>
      <c r="C417" s="30" t="s">
        <v>317</v>
      </c>
      <c r="D417" s="30" t="s">
        <v>317</v>
      </c>
      <c r="F417" s="58">
        <v>0</v>
      </c>
      <c r="G417" s="58">
        <v>0</v>
      </c>
    </row>
    <row r="418" spans="1:7" x14ac:dyDescent="0.3">
      <c r="A418" s="30" t="s">
        <v>1281</v>
      </c>
      <c r="B418" s="30" t="s">
        <v>1282</v>
      </c>
      <c r="C418" s="30" t="s">
        <v>317</v>
      </c>
      <c r="D418" s="30" t="s">
        <v>317</v>
      </c>
      <c r="F418" s="58">
        <v>0</v>
      </c>
      <c r="G418" s="58">
        <v>0</v>
      </c>
    </row>
    <row r="419" spans="1:7" x14ac:dyDescent="0.3">
      <c r="A419" s="30" t="s">
        <v>1283</v>
      </c>
      <c r="B419" s="30" t="s">
        <v>1017</v>
      </c>
      <c r="C419" s="30" t="s">
        <v>317</v>
      </c>
      <c r="D419" s="30" t="s">
        <v>317</v>
      </c>
      <c r="F419" s="58">
        <v>0</v>
      </c>
      <c r="G419" s="58">
        <v>0</v>
      </c>
    </row>
    <row r="420" spans="1:7" x14ac:dyDescent="0.3">
      <c r="A420" s="30" t="s">
        <v>1284</v>
      </c>
      <c r="B420" s="30" t="s">
        <v>1285</v>
      </c>
      <c r="C420" s="30" t="s">
        <v>317</v>
      </c>
      <c r="D420" s="30" t="s">
        <v>317</v>
      </c>
      <c r="F420" s="58">
        <v>0</v>
      </c>
      <c r="G420" s="58">
        <v>0</v>
      </c>
    </row>
    <row r="421" spans="1:7" x14ac:dyDescent="0.3">
      <c r="A421" s="30" t="s">
        <v>1286</v>
      </c>
      <c r="B421" s="30" t="s">
        <v>1287</v>
      </c>
      <c r="C421" s="30" t="s">
        <v>317</v>
      </c>
      <c r="D421" s="30" t="s">
        <v>317</v>
      </c>
      <c r="F421" s="58">
        <v>0</v>
      </c>
      <c r="G421" s="58">
        <v>0</v>
      </c>
    </row>
    <row r="422" spans="1:7" x14ac:dyDescent="0.3">
      <c r="A422" s="30" t="s">
        <v>1288</v>
      </c>
      <c r="B422" s="30" t="s">
        <v>1289</v>
      </c>
      <c r="C422" s="30" t="s">
        <v>317</v>
      </c>
      <c r="D422" s="30" t="s">
        <v>317</v>
      </c>
      <c r="F422" s="58">
        <v>0</v>
      </c>
      <c r="G422" s="58">
        <v>0</v>
      </c>
    </row>
    <row r="423" spans="1:7" x14ac:dyDescent="0.3">
      <c r="A423" s="30" t="s">
        <v>1290</v>
      </c>
      <c r="B423" s="30" t="s">
        <v>1291</v>
      </c>
      <c r="C423" s="30" t="s">
        <v>317</v>
      </c>
      <c r="D423" s="30" t="s">
        <v>317</v>
      </c>
      <c r="F423" s="58">
        <v>0</v>
      </c>
      <c r="G423" s="58">
        <v>0</v>
      </c>
    </row>
    <row r="424" spans="1:7" x14ac:dyDescent="0.3">
      <c r="A424" s="30" t="s">
        <v>1292</v>
      </c>
      <c r="B424" s="30" t="s">
        <v>1293</v>
      </c>
      <c r="C424" s="30" t="s">
        <v>317</v>
      </c>
      <c r="D424" s="30" t="s">
        <v>317</v>
      </c>
      <c r="F424" s="58">
        <v>0</v>
      </c>
      <c r="G424" s="58">
        <v>0</v>
      </c>
    </row>
    <row r="425" spans="1:7" x14ac:dyDescent="0.3">
      <c r="A425" s="30" t="s">
        <v>1294</v>
      </c>
      <c r="F425" s="58">
        <v>0</v>
      </c>
      <c r="G425" s="58">
        <v>0</v>
      </c>
    </row>
    <row r="426" spans="1:7" x14ac:dyDescent="0.3">
      <c r="A426" s="30" t="s">
        <v>1295</v>
      </c>
      <c r="F426" s="58">
        <v>0</v>
      </c>
      <c r="G426" s="58">
        <v>0</v>
      </c>
    </row>
    <row r="427" spans="1:7" x14ac:dyDescent="0.3">
      <c r="A427" s="30" t="s">
        <v>1296</v>
      </c>
      <c r="F427" s="58">
        <v>0</v>
      </c>
      <c r="G427" s="58">
        <v>0</v>
      </c>
    </row>
    <row r="428" spans="1:7" x14ac:dyDescent="0.3">
      <c r="A428" s="30" t="s">
        <v>1297</v>
      </c>
      <c r="F428" s="58">
        <v>0</v>
      </c>
      <c r="G428" s="58">
        <v>0</v>
      </c>
    </row>
    <row r="429" spans="1:7" x14ac:dyDescent="0.3">
      <c r="A429" s="30" t="s">
        <v>1298</v>
      </c>
      <c r="F429" s="58">
        <v>0</v>
      </c>
      <c r="G429" s="58">
        <v>0</v>
      </c>
    </row>
    <row r="430" spans="1:7" x14ac:dyDescent="0.3">
      <c r="A430" s="30" t="s">
        <v>1299</v>
      </c>
      <c r="F430" s="58">
        <v>0</v>
      </c>
      <c r="G430" s="58">
        <v>0</v>
      </c>
    </row>
    <row r="431" spans="1:7" x14ac:dyDescent="0.3">
      <c r="A431" s="30" t="s">
        <v>1300</v>
      </c>
      <c r="F431" s="58">
        <v>0</v>
      </c>
      <c r="G431" s="58">
        <v>0</v>
      </c>
    </row>
    <row r="432" spans="1:7" x14ac:dyDescent="0.3">
      <c r="A432" s="30" t="s">
        <v>1301</v>
      </c>
      <c r="F432" s="58">
        <v>0</v>
      </c>
      <c r="G432" s="58">
        <v>0</v>
      </c>
    </row>
    <row r="433" spans="1:7" x14ac:dyDescent="0.3">
      <c r="A433" s="30" t="s">
        <v>1302</v>
      </c>
      <c r="F433" s="58">
        <v>0</v>
      </c>
      <c r="G433" s="58">
        <v>0</v>
      </c>
    </row>
    <row r="434" spans="1:7" x14ac:dyDescent="0.3">
      <c r="A434" s="30" t="s">
        <v>1303</v>
      </c>
      <c r="F434" s="58">
        <v>0</v>
      </c>
      <c r="G434" s="58">
        <v>0</v>
      </c>
    </row>
    <row r="435" spans="1:7" x14ac:dyDescent="0.3">
      <c r="A435" s="30" t="s">
        <v>1304</v>
      </c>
      <c r="F435" s="58">
        <v>0</v>
      </c>
      <c r="G435" s="58">
        <v>0</v>
      </c>
    </row>
    <row r="436" spans="1:7" x14ac:dyDescent="0.3">
      <c r="A436" s="30" t="s">
        <v>1305</v>
      </c>
      <c r="F436" s="58">
        <v>0</v>
      </c>
      <c r="G436" s="58">
        <v>0</v>
      </c>
    </row>
    <row r="437" spans="1:7" x14ac:dyDescent="0.3">
      <c r="A437" s="30" t="s">
        <v>1306</v>
      </c>
      <c r="F437" s="58">
        <v>0</v>
      </c>
      <c r="G437" s="58">
        <v>0</v>
      </c>
    </row>
    <row r="438" spans="1:7" x14ac:dyDescent="0.3">
      <c r="A438" s="30" t="s">
        <v>1307</v>
      </c>
      <c r="F438" s="58">
        <v>0</v>
      </c>
      <c r="G438" s="58">
        <v>0</v>
      </c>
    </row>
    <row r="439" spans="1:7" x14ac:dyDescent="0.3">
      <c r="A439" s="30" t="s">
        <v>1308</v>
      </c>
      <c r="F439" s="58">
        <v>0</v>
      </c>
      <c r="G439" s="58">
        <v>0</v>
      </c>
    </row>
    <row r="440" spans="1:7" x14ac:dyDescent="0.3">
      <c r="A440" s="30" t="s">
        <v>1309</v>
      </c>
      <c r="B440" s="46" t="s">
        <v>340</v>
      </c>
      <c r="C440" s="30">
        <f>SUM(C416:C439)</f>
        <v>0</v>
      </c>
      <c r="D440" s="30">
        <f>SUM(D416:D439)</f>
        <v>0</v>
      </c>
      <c r="F440" s="42">
        <f>SUM(F416:F439)</f>
        <v>0</v>
      </c>
      <c r="G440" s="42">
        <f>SUM(G416:G439)</f>
        <v>0</v>
      </c>
    </row>
    <row r="441" spans="1:7" x14ac:dyDescent="0.3">
      <c r="B441" s="38" t="s">
        <v>1310</v>
      </c>
      <c r="C441" s="39" t="s">
        <v>994</v>
      </c>
      <c r="D441" s="39" t="s">
        <v>995</v>
      </c>
      <c r="E441" s="91"/>
      <c r="F441" s="39" t="s">
        <v>793</v>
      </c>
      <c r="G441" s="39" t="s">
        <v>996</v>
      </c>
    </row>
    <row r="442" spans="1:7" x14ac:dyDescent="0.3">
      <c r="A442" s="30" t="s">
        <v>1311</v>
      </c>
      <c r="B442" s="30" t="s">
        <v>1039</v>
      </c>
      <c r="C442" s="30" t="s">
        <v>317</v>
      </c>
    </row>
    <row r="444" spans="1:7" x14ac:dyDescent="0.3">
      <c r="B444" s="30" t="s">
        <v>1040</v>
      </c>
    </row>
    <row r="445" spans="1:7" x14ac:dyDescent="0.3">
      <c r="A445" s="30" t="s">
        <v>1312</v>
      </c>
      <c r="B445" s="30" t="s">
        <v>1042</v>
      </c>
      <c r="C445" s="30" t="s">
        <v>317</v>
      </c>
      <c r="D445" s="30" t="s">
        <v>317</v>
      </c>
      <c r="F445" s="58" t="str">
        <f>IF($C$453=0,"",IF(C445="[for completion]","",C445/$C$453))</f>
        <v/>
      </c>
      <c r="G445" s="58" t="str">
        <f>IF($D$453=0,"",IF(D445="[for completion]","",D445/$D$453))</f>
        <v/>
      </c>
    </row>
    <row r="446" spans="1:7" x14ac:dyDescent="0.3">
      <c r="A446" s="30" t="s">
        <v>1313</v>
      </c>
      <c r="B446" s="30" t="s">
        <v>1044</v>
      </c>
      <c r="C446" s="30" t="s">
        <v>317</v>
      </c>
      <c r="D446" s="30" t="s">
        <v>317</v>
      </c>
      <c r="F446" s="58" t="str">
        <f>IF($C$453=0,"",IF(C446="[for completion]","",C446/$C$453))</f>
        <v/>
      </c>
      <c r="G446" s="58" t="str">
        <f>IF($D$453=0,"",IF(D446="[for completion]","",D446/$D$453))</f>
        <v/>
      </c>
    </row>
    <row r="447" spans="1:7" x14ac:dyDescent="0.3">
      <c r="A447" s="30" t="s">
        <v>1314</v>
      </c>
      <c r="B447" s="30" t="s">
        <v>1046</v>
      </c>
      <c r="C447" s="30" t="s">
        <v>317</v>
      </c>
      <c r="D447" s="30" t="s">
        <v>317</v>
      </c>
      <c r="F447" s="58">
        <v>0</v>
      </c>
      <c r="G447" s="58">
        <v>0</v>
      </c>
    </row>
    <row r="448" spans="1:7" x14ac:dyDescent="0.3">
      <c r="A448" s="30" t="s">
        <v>1315</v>
      </c>
      <c r="B448" s="30" t="s">
        <v>1048</v>
      </c>
      <c r="C448" s="30" t="s">
        <v>317</v>
      </c>
      <c r="D448" s="30" t="s">
        <v>317</v>
      </c>
      <c r="F448" s="58">
        <v>0</v>
      </c>
      <c r="G448" s="58">
        <v>0</v>
      </c>
    </row>
    <row r="449" spans="1:7" x14ac:dyDescent="0.3">
      <c r="A449" s="30" t="s">
        <v>1316</v>
      </c>
      <c r="B449" s="30" t="s">
        <v>1050</v>
      </c>
      <c r="C449" s="30" t="s">
        <v>317</v>
      </c>
      <c r="D449" s="30" t="s">
        <v>317</v>
      </c>
      <c r="F449" s="58">
        <v>0</v>
      </c>
      <c r="G449" s="58">
        <v>0</v>
      </c>
    </row>
    <row r="450" spans="1:7" x14ac:dyDescent="0.3">
      <c r="A450" s="30" t="s">
        <v>1317</v>
      </c>
      <c r="B450" s="30" t="s">
        <v>1052</v>
      </c>
      <c r="C450" s="30" t="s">
        <v>317</v>
      </c>
      <c r="D450" s="30" t="s">
        <v>317</v>
      </c>
      <c r="F450" s="58">
        <v>0</v>
      </c>
      <c r="G450" s="58">
        <v>0</v>
      </c>
    </row>
    <row r="451" spans="1:7" x14ac:dyDescent="0.3">
      <c r="A451" s="30" t="s">
        <v>1318</v>
      </c>
      <c r="B451" s="30" t="s">
        <v>1054</v>
      </c>
      <c r="C451" s="30" t="s">
        <v>317</v>
      </c>
      <c r="D451" s="30" t="s">
        <v>317</v>
      </c>
      <c r="F451" s="58">
        <v>0</v>
      </c>
      <c r="G451" s="58">
        <v>0</v>
      </c>
    </row>
    <row r="452" spans="1:7" x14ac:dyDescent="0.3">
      <c r="A452" s="30" t="s">
        <v>1319</v>
      </c>
      <c r="B452" s="30" t="s">
        <v>1056</v>
      </c>
      <c r="C452" s="30" t="s">
        <v>317</v>
      </c>
      <c r="D452" s="30" t="s">
        <v>317</v>
      </c>
      <c r="F452" s="58">
        <v>0</v>
      </c>
      <c r="G452" s="58">
        <v>0</v>
      </c>
    </row>
    <row r="453" spans="1:7" x14ac:dyDescent="0.3">
      <c r="A453" s="30" t="s">
        <v>1320</v>
      </c>
      <c r="B453" s="46" t="s">
        <v>340</v>
      </c>
      <c r="C453" s="30">
        <f>SUM(C445:C452)</f>
        <v>0</v>
      </c>
      <c r="D453" s="30">
        <f>SUM(D445:D452)</f>
        <v>0</v>
      </c>
      <c r="F453" s="42">
        <f>SUM(F445:F452)</f>
        <v>0</v>
      </c>
      <c r="G453" s="42">
        <f>SUM(G445:G452)</f>
        <v>0</v>
      </c>
    </row>
    <row r="454" spans="1:7" x14ac:dyDescent="0.3">
      <c r="A454" s="30" t="s">
        <v>1321</v>
      </c>
      <c r="B454" s="47" t="s">
        <v>1059</v>
      </c>
      <c r="F454" s="58">
        <v>0</v>
      </c>
      <c r="G454" s="58">
        <v>0</v>
      </c>
    </row>
    <row r="455" spans="1:7" x14ac:dyDescent="0.3">
      <c r="A455" s="30" t="s">
        <v>1322</v>
      </c>
      <c r="B455" s="47" t="s">
        <v>1061</v>
      </c>
      <c r="F455" s="58">
        <v>0</v>
      </c>
      <c r="G455" s="58">
        <v>0</v>
      </c>
    </row>
    <row r="456" spans="1:7" x14ac:dyDescent="0.3">
      <c r="A456" s="30" t="s">
        <v>1323</v>
      </c>
      <c r="B456" s="47" t="s">
        <v>1063</v>
      </c>
      <c r="F456" s="58">
        <v>0</v>
      </c>
      <c r="G456" s="58">
        <v>0</v>
      </c>
    </row>
    <row r="457" spans="1:7" x14ac:dyDescent="0.3">
      <c r="A457" s="30" t="s">
        <v>1324</v>
      </c>
      <c r="B457" s="47" t="s">
        <v>1065</v>
      </c>
      <c r="F457" s="58">
        <v>0</v>
      </c>
      <c r="G457" s="58">
        <v>0</v>
      </c>
    </row>
    <row r="458" spans="1:7" x14ac:dyDescent="0.3">
      <c r="A458" s="30" t="s">
        <v>1325</v>
      </c>
      <c r="B458" s="47" t="s">
        <v>1067</v>
      </c>
      <c r="F458" s="58">
        <v>0</v>
      </c>
      <c r="G458" s="58">
        <v>0</v>
      </c>
    </row>
    <row r="459" spans="1:7" x14ac:dyDescent="0.3">
      <c r="A459" s="30" t="s">
        <v>1326</v>
      </c>
      <c r="B459" s="47" t="s">
        <v>1069</v>
      </c>
      <c r="F459" s="58">
        <v>0</v>
      </c>
      <c r="G459" s="58">
        <v>0</v>
      </c>
    </row>
    <row r="460" spans="1:7" x14ac:dyDescent="0.3">
      <c r="A460" s="30" t="s">
        <v>1327</v>
      </c>
    </row>
    <row r="461" spans="1:7" x14ac:dyDescent="0.3">
      <c r="A461" s="30" t="s">
        <v>1328</v>
      </c>
    </row>
    <row r="462" spans="1:7" x14ac:dyDescent="0.3">
      <c r="A462" s="30" t="s">
        <v>1329</v>
      </c>
    </row>
    <row r="463" spans="1:7" x14ac:dyDescent="0.3">
      <c r="B463" s="38" t="s">
        <v>1330</v>
      </c>
      <c r="C463" s="39" t="s">
        <v>994</v>
      </c>
      <c r="D463" s="39" t="s">
        <v>995</v>
      </c>
      <c r="E463" s="91"/>
      <c r="F463" s="39" t="s">
        <v>793</v>
      </c>
      <c r="G463" s="39" t="s">
        <v>996</v>
      </c>
    </row>
    <row r="464" spans="1:7" x14ac:dyDescent="0.3">
      <c r="A464" s="30" t="s">
        <v>1331</v>
      </c>
      <c r="B464" s="30" t="s">
        <v>1039</v>
      </c>
      <c r="C464" s="30" t="s">
        <v>317</v>
      </c>
    </row>
    <row r="466" spans="1:7" x14ac:dyDescent="0.3">
      <c r="B466" s="30" t="s">
        <v>1040</v>
      </c>
    </row>
    <row r="467" spans="1:7" x14ac:dyDescent="0.3">
      <c r="A467" s="30" t="s">
        <v>1332</v>
      </c>
      <c r="B467" s="30" t="s">
        <v>1042</v>
      </c>
      <c r="C467" s="30" t="s">
        <v>317</v>
      </c>
      <c r="D467" s="30" t="s">
        <v>317</v>
      </c>
      <c r="F467" s="58" t="str">
        <f>IF($C$475=0,"",IF(C467="[Mark as ND1 if not relevant]","",C467/$C$475))</f>
        <v/>
      </c>
      <c r="G467" s="58" t="str">
        <f>IF($D$475=0,"",IF(D467="[Mark as ND1 if not relevant]","",D467/$D$475))</f>
        <v/>
      </c>
    </row>
    <row r="468" spans="1:7" x14ac:dyDescent="0.3">
      <c r="A468" s="30" t="s">
        <v>1333</v>
      </c>
      <c r="B468" s="30" t="s">
        <v>1044</v>
      </c>
      <c r="C468" s="30" t="s">
        <v>317</v>
      </c>
      <c r="D468" s="30" t="s">
        <v>317</v>
      </c>
      <c r="F468" s="58" t="str">
        <f>IF($C$475=0,"",IF(C468="[Mark as ND1 if not relevant]","",C468/$C$475))</f>
        <v/>
      </c>
      <c r="G468" s="58" t="str">
        <f>IF($D$475=0,"",IF(D468="[Mark as ND1 if not relevant]","",D468/$D$475))</f>
        <v/>
      </c>
    </row>
    <row r="469" spans="1:7" x14ac:dyDescent="0.3">
      <c r="A469" s="30" t="s">
        <v>1334</v>
      </c>
      <c r="B469" s="30" t="s">
        <v>1046</v>
      </c>
      <c r="C469" s="30" t="s">
        <v>317</v>
      </c>
      <c r="D469" s="30" t="s">
        <v>317</v>
      </c>
      <c r="F469" s="58">
        <v>0</v>
      </c>
      <c r="G469" s="58">
        <v>0</v>
      </c>
    </row>
    <row r="470" spans="1:7" x14ac:dyDescent="0.3">
      <c r="A470" s="30" t="s">
        <v>1335</v>
      </c>
      <c r="B470" s="30" t="s">
        <v>1048</v>
      </c>
      <c r="C470" s="30" t="s">
        <v>317</v>
      </c>
      <c r="D470" s="30" t="s">
        <v>317</v>
      </c>
      <c r="F470" s="58">
        <v>0</v>
      </c>
      <c r="G470" s="58">
        <v>0</v>
      </c>
    </row>
    <row r="471" spans="1:7" x14ac:dyDescent="0.3">
      <c r="A471" s="30" t="s">
        <v>1336</v>
      </c>
      <c r="B471" s="30" t="s">
        <v>1050</v>
      </c>
      <c r="C471" s="30" t="s">
        <v>317</v>
      </c>
      <c r="D471" s="30" t="s">
        <v>317</v>
      </c>
      <c r="F471" s="58">
        <v>0</v>
      </c>
      <c r="G471" s="58">
        <v>0</v>
      </c>
    </row>
    <row r="472" spans="1:7" x14ac:dyDescent="0.3">
      <c r="A472" s="30" t="s">
        <v>1337</v>
      </c>
      <c r="B472" s="30" t="s">
        <v>1052</v>
      </c>
      <c r="C472" s="30" t="s">
        <v>317</v>
      </c>
      <c r="D472" s="30" t="s">
        <v>317</v>
      </c>
      <c r="F472" s="58">
        <v>0</v>
      </c>
      <c r="G472" s="58">
        <v>0</v>
      </c>
    </row>
    <row r="473" spans="1:7" x14ac:dyDescent="0.3">
      <c r="A473" s="30" t="s">
        <v>1338</v>
      </c>
      <c r="B473" s="30" t="s">
        <v>1054</v>
      </c>
      <c r="C473" s="30" t="s">
        <v>317</v>
      </c>
      <c r="D473" s="30" t="s">
        <v>317</v>
      </c>
      <c r="F473" s="58">
        <v>0</v>
      </c>
      <c r="G473" s="58">
        <v>0</v>
      </c>
    </row>
    <row r="474" spans="1:7" x14ac:dyDescent="0.3">
      <c r="A474" s="30" t="s">
        <v>1339</v>
      </c>
      <c r="B474" s="30" t="s">
        <v>1056</v>
      </c>
      <c r="C474" s="30" t="s">
        <v>317</v>
      </c>
      <c r="D474" s="30" t="s">
        <v>317</v>
      </c>
      <c r="F474" s="58">
        <v>0</v>
      </c>
      <c r="G474" s="58">
        <v>0</v>
      </c>
    </row>
    <row r="475" spans="1:7" x14ac:dyDescent="0.3">
      <c r="A475" s="30" t="s">
        <v>1340</v>
      </c>
      <c r="B475" s="46" t="s">
        <v>340</v>
      </c>
      <c r="C475" s="30">
        <f>SUM(C467:C474)</f>
        <v>0</v>
      </c>
      <c r="D475" s="30">
        <f>SUM(D467:D474)</f>
        <v>0</v>
      </c>
      <c r="F475" s="42">
        <f>SUM(F467:F474)</f>
        <v>0</v>
      </c>
      <c r="G475" s="42">
        <f>SUM(G467:G474)</f>
        <v>0</v>
      </c>
    </row>
    <row r="476" spans="1:7" x14ac:dyDescent="0.3">
      <c r="A476" s="30" t="s">
        <v>1341</v>
      </c>
      <c r="B476" s="47" t="s">
        <v>1059</v>
      </c>
      <c r="F476" s="58" t="str">
        <f>IF($C$475=0,"",IF(C476="[for completion]","",C476/$C$475))</f>
        <v/>
      </c>
      <c r="G476" s="58" t="str">
        <f>IF($D$475=0,"",IF(D476="[for completion]","",D476/$D$475))</f>
        <v/>
      </c>
    </row>
    <row r="477" spans="1:7" x14ac:dyDescent="0.3">
      <c r="A477" s="30" t="s">
        <v>1342</v>
      </c>
      <c r="B477" s="47" t="s">
        <v>1061</v>
      </c>
      <c r="F477" s="58">
        <v>0</v>
      </c>
      <c r="G477" s="58">
        <v>0</v>
      </c>
    </row>
    <row r="478" spans="1:7" x14ac:dyDescent="0.3">
      <c r="A478" s="30" t="s">
        <v>1343</v>
      </c>
      <c r="B478" s="47" t="s">
        <v>1063</v>
      </c>
      <c r="F478" s="58">
        <v>0</v>
      </c>
      <c r="G478" s="58">
        <v>0</v>
      </c>
    </row>
    <row r="479" spans="1:7" x14ac:dyDescent="0.3">
      <c r="A479" s="30" t="s">
        <v>1344</v>
      </c>
      <c r="B479" s="47" t="s">
        <v>1065</v>
      </c>
      <c r="F479" s="58">
        <v>0</v>
      </c>
      <c r="G479" s="58">
        <v>0</v>
      </c>
    </row>
    <row r="480" spans="1:7" x14ac:dyDescent="0.3">
      <c r="A480" s="30" t="s">
        <v>1345</v>
      </c>
      <c r="B480" s="47" t="s">
        <v>1067</v>
      </c>
      <c r="F480" s="58">
        <v>0</v>
      </c>
      <c r="G480" s="58">
        <v>0</v>
      </c>
    </row>
    <row r="481" spans="1:7" x14ac:dyDescent="0.3">
      <c r="A481" s="30" t="s">
        <v>1346</v>
      </c>
      <c r="B481" s="47" t="s">
        <v>1069</v>
      </c>
      <c r="F481" s="58">
        <v>0</v>
      </c>
      <c r="G481" s="58">
        <v>0</v>
      </c>
    </row>
    <row r="482" spans="1:7" x14ac:dyDescent="0.3">
      <c r="A482" s="30" t="s">
        <v>1347</v>
      </c>
    </row>
    <row r="483" spans="1:7" x14ac:dyDescent="0.3">
      <c r="A483" s="30" t="s">
        <v>1348</v>
      </c>
    </row>
    <row r="484" spans="1:7" x14ac:dyDescent="0.3">
      <c r="A484" s="30" t="s">
        <v>1349</v>
      </c>
    </row>
    <row r="485" spans="1:7" x14ac:dyDescent="0.3">
      <c r="B485" s="38" t="s">
        <v>1350</v>
      </c>
      <c r="C485" s="39" t="s">
        <v>1351</v>
      </c>
      <c r="D485" s="91"/>
      <c r="E485" s="91"/>
      <c r="F485" s="91"/>
      <c r="G485" s="91"/>
    </row>
    <row r="486" spans="1:7" x14ac:dyDescent="0.3">
      <c r="A486" s="30" t="s">
        <v>1352</v>
      </c>
      <c r="B486" s="30" t="s">
        <v>1353</v>
      </c>
      <c r="C486" s="30" t="s">
        <v>317</v>
      </c>
    </row>
    <row r="487" spans="1:7" x14ac:dyDescent="0.3">
      <c r="A487" s="30" t="s">
        <v>1354</v>
      </c>
      <c r="B487" s="30" t="s">
        <v>1355</v>
      </c>
      <c r="C487" s="30" t="s">
        <v>317</v>
      </c>
    </row>
    <row r="488" spans="1:7" x14ac:dyDescent="0.3">
      <c r="A488" s="30" t="s">
        <v>1356</v>
      </c>
      <c r="B488" s="30" t="s">
        <v>1357</v>
      </c>
      <c r="C488" s="30" t="s">
        <v>317</v>
      </c>
    </row>
    <row r="489" spans="1:7" x14ac:dyDescent="0.3">
      <c r="A489" s="30" t="s">
        <v>1358</v>
      </c>
      <c r="B489" s="30" t="s">
        <v>1359</v>
      </c>
      <c r="C489" s="30" t="s">
        <v>317</v>
      </c>
    </row>
    <row r="490" spans="1:7" x14ac:dyDescent="0.3">
      <c r="A490" s="30" t="s">
        <v>1360</v>
      </c>
      <c r="B490" s="30" t="s">
        <v>1361</v>
      </c>
      <c r="C490" s="30" t="s">
        <v>317</v>
      </c>
    </row>
    <row r="491" spans="1:7" x14ac:dyDescent="0.3">
      <c r="A491" s="30" t="s">
        <v>1362</v>
      </c>
      <c r="B491" s="30" t="s">
        <v>1363</v>
      </c>
      <c r="C491" s="30" t="s">
        <v>317</v>
      </c>
    </row>
    <row r="492" spans="1:7" x14ac:dyDescent="0.3">
      <c r="A492" s="30" t="s">
        <v>1364</v>
      </c>
      <c r="B492" s="30" t="s">
        <v>1365</v>
      </c>
      <c r="C492" s="30" t="s">
        <v>317</v>
      </c>
    </row>
    <row r="493" spans="1:7" x14ac:dyDescent="0.3">
      <c r="A493" s="30" t="s">
        <v>1366</v>
      </c>
      <c r="B493" s="30" t="s">
        <v>1367</v>
      </c>
      <c r="C493" s="30" t="s">
        <v>317</v>
      </c>
    </row>
    <row r="494" spans="1:7" x14ac:dyDescent="0.3">
      <c r="A494" s="30" t="s">
        <v>1368</v>
      </c>
      <c r="B494" s="30" t="s">
        <v>1369</v>
      </c>
      <c r="C494" s="30" t="s">
        <v>317</v>
      </c>
    </row>
    <row r="495" spans="1:7" x14ac:dyDescent="0.3">
      <c r="A495" s="30" t="s">
        <v>1370</v>
      </c>
      <c r="B495" s="30" t="s">
        <v>338</v>
      </c>
      <c r="C495" s="30" t="s">
        <v>317</v>
      </c>
    </row>
    <row r="496" spans="1:7" x14ac:dyDescent="0.3">
      <c r="A496" s="30" t="s">
        <v>1371</v>
      </c>
      <c r="B496" s="47" t="s">
        <v>1372</v>
      </c>
    </row>
    <row r="497" spans="1:2" x14ac:dyDescent="0.3">
      <c r="A497" s="30" t="s">
        <v>1373</v>
      </c>
      <c r="B497" s="47" t="s">
        <v>342</v>
      </c>
    </row>
    <row r="498" spans="1:2" x14ac:dyDescent="0.3">
      <c r="A498" s="30" t="s">
        <v>1374</v>
      </c>
      <c r="B498" s="47" t="s">
        <v>342</v>
      </c>
    </row>
    <row r="499" spans="1:2" x14ac:dyDescent="0.3">
      <c r="A499" s="30" t="s">
        <v>1375</v>
      </c>
      <c r="B499" s="47" t="s">
        <v>342</v>
      </c>
    </row>
    <row r="500" spans="1:2" x14ac:dyDescent="0.3">
      <c r="A500" s="30" t="s">
        <v>1376</v>
      </c>
      <c r="B500" s="47" t="s">
        <v>342</v>
      </c>
    </row>
    <row r="501" spans="1:2" x14ac:dyDescent="0.3">
      <c r="A501" s="30" t="s">
        <v>1377</v>
      </c>
      <c r="B501" s="47" t="s">
        <v>342</v>
      </c>
    </row>
    <row r="502" spans="1:2" x14ac:dyDescent="0.3">
      <c r="A502" s="30" t="s">
        <v>1378</v>
      </c>
      <c r="B502" s="47" t="s">
        <v>342</v>
      </c>
    </row>
    <row r="503" spans="1:2" x14ac:dyDescent="0.3">
      <c r="A503" s="30" t="s">
        <v>1379</v>
      </c>
      <c r="B503" s="47" t="s">
        <v>342</v>
      </c>
    </row>
    <row r="504" spans="1:2" x14ac:dyDescent="0.3">
      <c r="A504" s="30" t="s">
        <v>1380</v>
      </c>
      <c r="B504" s="47" t="s">
        <v>342</v>
      </c>
    </row>
    <row r="505" spans="1:2" x14ac:dyDescent="0.3">
      <c r="A505" s="30" t="s">
        <v>1381</v>
      </c>
      <c r="B505" s="47" t="s">
        <v>342</v>
      </c>
    </row>
    <row r="506" spans="1:2" x14ac:dyDescent="0.3">
      <c r="A506" s="30" t="s">
        <v>1382</v>
      </c>
      <c r="B506" s="47" t="s">
        <v>342</v>
      </c>
    </row>
    <row r="507" spans="1:2" x14ac:dyDescent="0.3">
      <c r="A507" s="30" t="s">
        <v>1383</v>
      </c>
      <c r="B507" s="47" t="s">
        <v>342</v>
      </c>
    </row>
    <row r="508" spans="1:2" x14ac:dyDescent="0.3">
      <c r="A508" s="30" t="s">
        <v>1384</v>
      </c>
      <c r="B508" s="47" t="s">
        <v>342</v>
      </c>
    </row>
    <row r="509" spans="1:2" x14ac:dyDescent="0.3">
      <c r="A509" s="30" t="s">
        <v>1385</v>
      </c>
      <c r="B509" s="47" t="s">
        <v>342</v>
      </c>
    </row>
    <row r="510" spans="1:2" x14ac:dyDescent="0.3">
      <c r="A510" s="30" t="s">
        <v>1386</v>
      </c>
      <c r="B510" s="47" t="s">
        <v>342</v>
      </c>
    </row>
    <row r="511" spans="1:2" x14ac:dyDescent="0.3">
      <c r="A511" s="30" t="s">
        <v>1387</v>
      </c>
      <c r="B511" s="47" t="s">
        <v>342</v>
      </c>
    </row>
    <row r="512" spans="1:2" x14ac:dyDescent="0.3">
      <c r="A512" s="30" t="s">
        <v>1388</v>
      </c>
      <c r="B512" s="47" t="s">
        <v>342</v>
      </c>
    </row>
    <row r="513" spans="1:7" x14ac:dyDescent="0.3">
      <c r="B513" s="38" t="s">
        <v>1389</v>
      </c>
      <c r="C513" s="39" t="s">
        <v>297</v>
      </c>
      <c r="D513" s="39" t="s">
        <v>1390</v>
      </c>
      <c r="E513" s="91"/>
      <c r="F513" s="39" t="s">
        <v>793</v>
      </c>
      <c r="G513" s="39" t="s">
        <v>1391</v>
      </c>
    </row>
    <row r="514" spans="1:7" x14ac:dyDescent="0.3">
      <c r="A514" s="30" t="s">
        <v>1392</v>
      </c>
      <c r="B514" s="30" t="s">
        <v>1136</v>
      </c>
      <c r="C514" s="64" t="s">
        <v>300</v>
      </c>
      <c r="D514" s="45" t="s">
        <v>300</v>
      </c>
      <c r="F514" s="44" t="str">
        <f>IF($C$532=0,"",IF(C514="[for completion]","",IF(C514="","",C514/$C$532)))</f>
        <v/>
      </c>
      <c r="G514" s="44" t="str">
        <f>IF($D$532=0,"",IF(D514="[for completion]","",IF(D514="","",D514/$D$532)))</f>
        <v/>
      </c>
    </row>
    <row r="515" spans="1:7" x14ac:dyDescent="0.3">
      <c r="A515" s="30" t="s">
        <v>1393</v>
      </c>
      <c r="B515" s="30" t="s">
        <v>1136</v>
      </c>
      <c r="C515" s="64" t="s">
        <v>300</v>
      </c>
      <c r="D515" s="45" t="s">
        <v>300</v>
      </c>
      <c r="F515" s="44" t="str">
        <f>IF($C$532=0,"",IF(C515="[for completion]","",IF(C515="","",C515/$C$532)))</f>
        <v/>
      </c>
      <c r="G515" s="44" t="str">
        <f>IF($D$532=0,"",IF(D515="[for completion]","",IF(D515="","",D515/$D$532)))</f>
        <v/>
      </c>
    </row>
    <row r="516" spans="1:7" x14ac:dyDescent="0.3">
      <c r="A516" s="30" t="s">
        <v>1394</v>
      </c>
      <c r="B516" s="30" t="s">
        <v>1136</v>
      </c>
      <c r="C516" s="64" t="s">
        <v>300</v>
      </c>
      <c r="D516" s="45" t="s">
        <v>300</v>
      </c>
      <c r="F516" s="44">
        <v>0</v>
      </c>
      <c r="G516" s="44">
        <v>0</v>
      </c>
    </row>
    <row r="517" spans="1:7" x14ac:dyDescent="0.3">
      <c r="A517" s="30" t="s">
        <v>1395</v>
      </c>
      <c r="B517" s="30" t="s">
        <v>1136</v>
      </c>
      <c r="C517" s="64" t="s">
        <v>300</v>
      </c>
      <c r="D517" s="45" t="s">
        <v>300</v>
      </c>
      <c r="F517" s="44">
        <v>0</v>
      </c>
      <c r="G517" s="44">
        <v>0</v>
      </c>
    </row>
    <row r="518" spans="1:7" x14ac:dyDescent="0.3">
      <c r="A518" s="30" t="s">
        <v>1396</v>
      </c>
      <c r="B518" s="30" t="s">
        <v>1136</v>
      </c>
      <c r="C518" s="64" t="s">
        <v>300</v>
      </c>
      <c r="D518" s="45" t="s">
        <v>300</v>
      </c>
      <c r="F518" s="44">
        <v>0</v>
      </c>
      <c r="G518" s="44">
        <v>0</v>
      </c>
    </row>
    <row r="519" spans="1:7" x14ac:dyDescent="0.3">
      <c r="A519" s="30" t="s">
        <v>1397</v>
      </c>
      <c r="B519" s="30" t="s">
        <v>1136</v>
      </c>
      <c r="C519" s="64" t="s">
        <v>300</v>
      </c>
      <c r="D519" s="45" t="s">
        <v>300</v>
      </c>
      <c r="F519" s="44">
        <v>0</v>
      </c>
      <c r="G519" s="44">
        <v>0</v>
      </c>
    </row>
    <row r="520" spans="1:7" x14ac:dyDescent="0.3">
      <c r="A520" s="30" t="s">
        <v>1398</v>
      </c>
      <c r="B520" s="30" t="s">
        <v>1136</v>
      </c>
      <c r="C520" s="64" t="s">
        <v>300</v>
      </c>
      <c r="D520" s="45" t="s">
        <v>300</v>
      </c>
      <c r="F520" s="44">
        <v>0</v>
      </c>
      <c r="G520" s="44">
        <v>0</v>
      </c>
    </row>
    <row r="521" spans="1:7" x14ac:dyDescent="0.3">
      <c r="A521" s="30" t="s">
        <v>1399</v>
      </c>
      <c r="B521" s="30" t="s">
        <v>1136</v>
      </c>
      <c r="C521" s="64" t="s">
        <v>300</v>
      </c>
      <c r="D521" s="45" t="s">
        <v>300</v>
      </c>
      <c r="F521" s="44">
        <v>0</v>
      </c>
      <c r="G521" s="44">
        <v>0</v>
      </c>
    </row>
    <row r="522" spans="1:7" x14ac:dyDescent="0.3">
      <c r="A522" s="30" t="s">
        <v>1400</v>
      </c>
      <c r="B522" s="30" t="s">
        <v>1136</v>
      </c>
      <c r="C522" s="64" t="s">
        <v>300</v>
      </c>
      <c r="D522" s="45" t="s">
        <v>300</v>
      </c>
      <c r="F522" s="44">
        <v>0</v>
      </c>
      <c r="G522" s="44">
        <v>0</v>
      </c>
    </row>
    <row r="523" spans="1:7" x14ac:dyDescent="0.3">
      <c r="A523" s="30" t="s">
        <v>1401</v>
      </c>
      <c r="B523" s="30" t="s">
        <v>1136</v>
      </c>
      <c r="C523" s="64" t="s">
        <v>300</v>
      </c>
      <c r="D523" s="45" t="s">
        <v>300</v>
      </c>
      <c r="F523" s="44">
        <v>0</v>
      </c>
      <c r="G523" s="44">
        <v>0</v>
      </c>
    </row>
    <row r="524" spans="1:7" x14ac:dyDescent="0.3">
      <c r="A524" s="30" t="s">
        <v>1402</v>
      </c>
      <c r="B524" s="30" t="s">
        <v>1136</v>
      </c>
      <c r="C524" s="64" t="s">
        <v>300</v>
      </c>
      <c r="D524" s="45" t="s">
        <v>300</v>
      </c>
      <c r="F524" s="44">
        <v>0</v>
      </c>
      <c r="G524" s="44">
        <v>0</v>
      </c>
    </row>
    <row r="525" spans="1:7" x14ac:dyDescent="0.3">
      <c r="A525" s="30" t="s">
        <v>1403</v>
      </c>
      <c r="B525" s="30" t="s">
        <v>1136</v>
      </c>
      <c r="C525" s="64" t="s">
        <v>300</v>
      </c>
      <c r="D525" s="45" t="s">
        <v>300</v>
      </c>
      <c r="F525" s="44">
        <v>0</v>
      </c>
      <c r="G525" s="44">
        <v>0</v>
      </c>
    </row>
    <row r="526" spans="1:7" x14ac:dyDescent="0.3">
      <c r="A526" s="30" t="s">
        <v>1404</v>
      </c>
      <c r="B526" s="30" t="s">
        <v>1136</v>
      </c>
      <c r="C526" s="64" t="s">
        <v>300</v>
      </c>
      <c r="D526" s="45" t="s">
        <v>300</v>
      </c>
      <c r="F526" s="44">
        <v>0</v>
      </c>
      <c r="G526" s="44">
        <v>0</v>
      </c>
    </row>
    <row r="527" spans="1:7" x14ac:dyDescent="0.3">
      <c r="A527" s="30" t="s">
        <v>1405</v>
      </c>
      <c r="B527" s="30" t="s">
        <v>1136</v>
      </c>
      <c r="C527" s="64" t="s">
        <v>300</v>
      </c>
      <c r="D527" s="45" t="s">
        <v>300</v>
      </c>
      <c r="F527" s="44">
        <v>0</v>
      </c>
      <c r="G527" s="44">
        <v>0</v>
      </c>
    </row>
    <row r="528" spans="1:7" x14ac:dyDescent="0.3">
      <c r="A528" s="30" t="s">
        <v>1406</v>
      </c>
      <c r="B528" s="30" t="s">
        <v>1136</v>
      </c>
      <c r="C528" s="64" t="s">
        <v>300</v>
      </c>
      <c r="D528" s="45" t="s">
        <v>300</v>
      </c>
      <c r="F528" s="44">
        <v>0</v>
      </c>
      <c r="G528" s="44">
        <v>0</v>
      </c>
    </row>
    <row r="529" spans="1:7" x14ac:dyDescent="0.3">
      <c r="A529" s="30" t="s">
        <v>1407</v>
      </c>
      <c r="B529" s="30" t="s">
        <v>1136</v>
      </c>
      <c r="C529" s="64" t="s">
        <v>300</v>
      </c>
      <c r="D529" s="45" t="s">
        <v>300</v>
      </c>
      <c r="F529" s="44">
        <v>0</v>
      </c>
      <c r="G529" s="44">
        <v>0</v>
      </c>
    </row>
    <row r="530" spans="1:7" x14ac:dyDescent="0.3">
      <c r="A530" s="30" t="s">
        <v>1408</v>
      </c>
      <c r="B530" s="30" t="s">
        <v>1136</v>
      </c>
      <c r="C530" s="64" t="s">
        <v>300</v>
      </c>
      <c r="D530" s="45" t="s">
        <v>300</v>
      </c>
      <c r="F530" s="44">
        <v>0</v>
      </c>
      <c r="G530" s="44">
        <v>0</v>
      </c>
    </row>
    <row r="531" spans="1:7" x14ac:dyDescent="0.3">
      <c r="A531" s="30" t="s">
        <v>1409</v>
      </c>
      <c r="B531" s="30" t="s">
        <v>1154</v>
      </c>
      <c r="C531" s="64" t="s">
        <v>300</v>
      </c>
      <c r="D531" s="45" t="s">
        <v>300</v>
      </c>
      <c r="F531" s="44">
        <v>0</v>
      </c>
      <c r="G531" s="44">
        <v>0</v>
      </c>
    </row>
    <row r="532" spans="1:7" x14ac:dyDescent="0.3">
      <c r="A532" s="30" t="s">
        <v>1410</v>
      </c>
      <c r="B532" s="30" t="s">
        <v>340</v>
      </c>
      <c r="C532" s="64">
        <f>SUM(C514:C531)</f>
        <v>0</v>
      </c>
      <c r="D532" s="45">
        <f>SUM(D514:D531)</f>
        <v>0</v>
      </c>
      <c r="F532" s="44">
        <f>SUM(F514:F531)</f>
        <v>0</v>
      </c>
      <c r="G532" s="44">
        <f>SUM(G514:G531)</f>
        <v>0</v>
      </c>
    </row>
    <row r="533" spans="1:7" x14ac:dyDescent="0.3">
      <c r="A533" s="30" t="s">
        <v>1411</v>
      </c>
    </row>
    <row r="534" spans="1:7" x14ac:dyDescent="0.3">
      <c r="A534" s="30" t="s">
        <v>1412</v>
      </c>
    </row>
    <row r="535" spans="1:7" x14ac:dyDescent="0.3">
      <c r="A535" s="30" t="s">
        <v>1413</v>
      </c>
    </row>
    <row r="536" spans="1:7" x14ac:dyDescent="0.3">
      <c r="B536" s="38" t="s">
        <v>1414</v>
      </c>
      <c r="C536" s="39" t="s">
        <v>297</v>
      </c>
      <c r="D536" s="39" t="s">
        <v>1390</v>
      </c>
      <c r="E536" s="91"/>
      <c r="F536" s="39" t="s">
        <v>793</v>
      </c>
      <c r="G536" s="39" t="s">
        <v>1391</v>
      </c>
    </row>
    <row r="537" spans="1:7" x14ac:dyDescent="0.3">
      <c r="A537" s="30" t="s">
        <v>1415</v>
      </c>
      <c r="B537" s="30" t="s">
        <v>1136</v>
      </c>
      <c r="C537" s="64" t="s">
        <v>300</v>
      </c>
      <c r="D537" s="45" t="s">
        <v>300</v>
      </c>
      <c r="F537" s="44" t="str">
        <f>IF($C$555=0,"",IF(C537="[for completion]","",IF(C537="","",C537/$C$555)))</f>
        <v/>
      </c>
      <c r="G537" s="44" t="str">
        <f>IF($D$555=0,"",IF(D537="[for completion]","",IF(D537="","",D537/$D$555)))</f>
        <v/>
      </c>
    </row>
    <row r="538" spans="1:7" x14ac:dyDescent="0.3">
      <c r="A538" s="30" t="s">
        <v>1416</v>
      </c>
      <c r="B538" s="30" t="s">
        <v>1136</v>
      </c>
      <c r="C538" s="64" t="s">
        <v>300</v>
      </c>
      <c r="D538" s="45" t="s">
        <v>300</v>
      </c>
      <c r="F538" s="44" t="str">
        <f>IF($C$555=0,"",IF(C538="[for completion]","",IF(C538="","",C538/$C$555)))</f>
        <v/>
      </c>
      <c r="G538" s="44" t="str">
        <f>IF($D$555=0,"",IF(D538="[for completion]","",IF(D538="","",D538/$D$555)))</f>
        <v/>
      </c>
    </row>
    <row r="539" spans="1:7" x14ac:dyDescent="0.3">
      <c r="A539" s="30" t="s">
        <v>1417</v>
      </c>
      <c r="B539" s="30" t="s">
        <v>1136</v>
      </c>
      <c r="C539" s="64" t="s">
        <v>300</v>
      </c>
      <c r="D539" s="45" t="s">
        <v>300</v>
      </c>
      <c r="F539" s="44">
        <v>0</v>
      </c>
      <c r="G539" s="44">
        <v>0</v>
      </c>
    </row>
    <row r="540" spans="1:7" x14ac:dyDescent="0.3">
      <c r="A540" s="30" t="s">
        <v>1418</v>
      </c>
      <c r="B540" s="30" t="s">
        <v>1136</v>
      </c>
      <c r="C540" s="64" t="s">
        <v>300</v>
      </c>
      <c r="D540" s="45" t="s">
        <v>300</v>
      </c>
      <c r="F540" s="44">
        <v>0</v>
      </c>
      <c r="G540" s="44">
        <v>0</v>
      </c>
    </row>
    <row r="541" spans="1:7" x14ac:dyDescent="0.3">
      <c r="A541" s="30" t="s">
        <v>1419</v>
      </c>
      <c r="B541" s="30" t="s">
        <v>1136</v>
      </c>
      <c r="C541" s="64" t="s">
        <v>300</v>
      </c>
      <c r="D541" s="45" t="s">
        <v>300</v>
      </c>
      <c r="F541" s="44">
        <v>0</v>
      </c>
      <c r="G541" s="44">
        <v>0</v>
      </c>
    </row>
    <row r="542" spans="1:7" x14ac:dyDescent="0.3">
      <c r="A542" s="30" t="s">
        <v>1420</v>
      </c>
      <c r="B542" s="30" t="s">
        <v>1136</v>
      </c>
      <c r="C542" s="64" t="s">
        <v>300</v>
      </c>
      <c r="D542" s="45" t="s">
        <v>300</v>
      </c>
      <c r="F542" s="44">
        <v>0</v>
      </c>
      <c r="G542" s="44">
        <v>0</v>
      </c>
    </row>
    <row r="543" spans="1:7" x14ac:dyDescent="0.3">
      <c r="A543" s="30" t="s">
        <v>1421</v>
      </c>
      <c r="B543" s="30" t="s">
        <v>1136</v>
      </c>
      <c r="C543" s="64" t="s">
        <v>300</v>
      </c>
      <c r="D543" s="45" t="s">
        <v>300</v>
      </c>
      <c r="F543" s="44">
        <v>0</v>
      </c>
      <c r="G543" s="44">
        <v>0</v>
      </c>
    </row>
    <row r="544" spans="1:7" x14ac:dyDescent="0.3">
      <c r="A544" s="30" t="s">
        <v>1422</v>
      </c>
      <c r="B544" s="30" t="s">
        <v>1136</v>
      </c>
      <c r="C544" s="64" t="s">
        <v>300</v>
      </c>
      <c r="D544" s="45" t="s">
        <v>300</v>
      </c>
      <c r="F544" s="44">
        <v>0</v>
      </c>
      <c r="G544" s="44">
        <v>0</v>
      </c>
    </row>
    <row r="545" spans="1:7" x14ac:dyDescent="0.3">
      <c r="A545" s="30" t="s">
        <v>1423</v>
      </c>
      <c r="B545" s="30" t="s">
        <v>1136</v>
      </c>
      <c r="C545" s="64" t="s">
        <v>300</v>
      </c>
      <c r="D545" s="45" t="s">
        <v>300</v>
      </c>
      <c r="F545" s="44">
        <v>0</v>
      </c>
      <c r="G545" s="44">
        <v>0</v>
      </c>
    </row>
    <row r="546" spans="1:7" x14ac:dyDescent="0.3">
      <c r="A546" s="30" t="s">
        <v>1424</v>
      </c>
      <c r="B546" s="30" t="s">
        <v>1136</v>
      </c>
      <c r="C546" s="64" t="s">
        <v>300</v>
      </c>
      <c r="D546" s="45" t="s">
        <v>300</v>
      </c>
      <c r="F546" s="44">
        <v>0</v>
      </c>
      <c r="G546" s="44">
        <v>0</v>
      </c>
    </row>
    <row r="547" spans="1:7" x14ac:dyDescent="0.3">
      <c r="A547" s="30" t="s">
        <v>1425</v>
      </c>
      <c r="B547" s="30" t="s">
        <v>1136</v>
      </c>
      <c r="C547" s="64" t="s">
        <v>300</v>
      </c>
      <c r="D547" s="45" t="s">
        <v>300</v>
      </c>
      <c r="F547" s="44">
        <v>0</v>
      </c>
      <c r="G547" s="44">
        <v>0</v>
      </c>
    </row>
    <row r="548" spans="1:7" x14ac:dyDescent="0.3">
      <c r="A548" s="30" t="s">
        <v>1426</v>
      </c>
      <c r="B548" s="30" t="s">
        <v>1136</v>
      </c>
      <c r="C548" s="64" t="s">
        <v>300</v>
      </c>
      <c r="D548" s="45" t="s">
        <v>300</v>
      </c>
      <c r="F548" s="44">
        <v>0</v>
      </c>
      <c r="G548" s="44">
        <v>0</v>
      </c>
    </row>
    <row r="549" spans="1:7" x14ac:dyDescent="0.3">
      <c r="A549" s="30" t="s">
        <v>1427</v>
      </c>
      <c r="B549" s="30" t="s">
        <v>1136</v>
      </c>
      <c r="C549" s="64" t="s">
        <v>300</v>
      </c>
      <c r="D549" s="45" t="s">
        <v>300</v>
      </c>
      <c r="F549" s="44">
        <v>0</v>
      </c>
      <c r="G549" s="44">
        <v>0</v>
      </c>
    </row>
    <row r="550" spans="1:7" x14ac:dyDescent="0.3">
      <c r="A550" s="30" t="s">
        <v>1428</v>
      </c>
      <c r="B550" s="30" t="s">
        <v>1136</v>
      </c>
      <c r="C550" s="64" t="s">
        <v>300</v>
      </c>
      <c r="D550" s="45" t="s">
        <v>300</v>
      </c>
      <c r="F550" s="44">
        <v>0</v>
      </c>
      <c r="G550" s="44">
        <v>0</v>
      </c>
    </row>
    <row r="551" spans="1:7" x14ac:dyDescent="0.3">
      <c r="A551" s="30" t="s">
        <v>1429</v>
      </c>
      <c r="B551" s="30" t="s">
        <v>1136</v>
      </c>
      <c r="C551" s="64" t="s">
        <v>300</v>
      </c>
      <c r="D551" s="45" t="s">
        <v>300</v>
      </c>
      <c r="F551" s="44">
        <v>0</v>
      </c>
      <c r="G551" s="44">
        <v>0</v>
      </c>
    </row>
    <row r="552" spans="1:7" x14ac:dyDescent="0.3">
      <c r="A552" s="30" t="s">
        <v>1430</v>
      </c>
      <c r="B552" s="30" t="s">
        <v>1136</v>
      </c>
      <c r="C552" s="64" t="s">
        <v>300</v>
      </c>
      <c r="D552" s="45" t="s">
        <v>300</v>
      </c>
      <c r="F552" s="44">
        <v>0</v>
      </c>
      <c r="G552" s="44">
        <v>0</v>
      </c>
    </row>
    <row r="553" spans="1:7" x14ac:dyDescent="0.3">
      <c r="A553" s="30" t="s">
        <v>1431</v>
      </c>
      <c r="B553" s="30" t="s">
        <v>1136</v>
      </c>
      <c r="C553" s="64" t="s">
        <v>300</v>
      </c>
      <c r="D553" s="45" t="s">
        <v>300</v>
      </c>
      <c r="F553" s="44">
        <v>0</v>
      </c>
      <c r="G553" s="44">
        <v>0</v>
      </c>
    </row>
    <row r="554" spans="1:7" x14ac:dyDescent="0.3">
      <c r="A554" s="30" t="s">
        <v>1432</v>
      </c>
      <c r="B554" s="30" t="s">
        <v>1154</v>
      </c>
      <c r="C554" s="64" t="s">
        <v>300</v>
      </c>
      <c r="D554" s="45" t="s">
        <v>300</v>
      </c>
      <c r="F554" s="44">
        <v>0</v>
      </c>
      <c r="G554" s="44">
        <v>0</v>
      </c>
    </row>
    <row r="555" spans="1:7" x14ac:dyDescent="0.3">
      <c r="A555" s="30" t="s">
        <v>1433</v>
      </c>
      <c r="B555" s="30" t="s">
        <v>340</v>
      </c>
      <c r="C555" s="64">
        <f>SUM(C537:C554)</f>
        <v>0</v>
      </c>
      <c r="D555" s="45">
        <f>SUM(D537:D554)</f>
        <v>0</v>
      </c>
      <c r="F555" s="44">
        <f>SUM(F537:F554)</f>
        <v>0</v>
      </c>
      <c r="G555" s="44">
        <f>SUM(G537:G554)</f>
        <v>0</v>
      </c>
    </row>
    <row r="556" spans="1:7" x14ac:dyDescent="0.3">
      <c r="A556" s="30" t="s">
        <v>1434</v>
      </c>
    </row>
    <row r="557" spans="1:7" x14ac:dyDescent="0.3">
      <c r="A557" s="30" t="s">
        <v>1435</v>
      </c>
    </row>
    <row r="558" spans="1:7" x14ac:dyDescent="0.3">
      <c r="A558" s="30" t="s">
        <v>1436</v>
      </c>
    </row>
    <row r="559" spans="1:7" x14ac:dyDescent="0.3">
      <c r="B559" s="38" t="s">
        <v>1437</v>
      </c>
      <c r="C559" s="39" t="s">
        <v>297</v>
      </c>
      <c r="D559" s="39" t="s">
        <v>1390</v>
      </c>
      <c r="E559" s="91"/>
      <c r="F559" s="39" t="s">
        <v>793</v>
      </c>
      <c r="G559" s="39" t="s">
        <v>1391</v>
      </c>
    </row>
    <row r="560" spans="1:7" x14ac:dyDescent="0.3">
      <c r="A560" s="30" t="s">
        <v>1438</v>
      </c>
      <c r="B560" s="30" t="s">
        <v>1184</v>
      </c>
      <c r="C560" s="64" t="s">
        <v>300</v>
      </c>
      <c r="D560" s="45" t="s">
        <v>300</v>
      </c>
      <c r="F560" s="44" t="str">
        <f>IF($C$570=0,"",IF(C560="[for completion]","",IF(C560="","",C560/$C$570)))</f>
        <v/>
      </c>
      <c r="G560" s="44" t="str">
        <f>IF($D$570=0,"",IF(D560="[for completion]","",IF(D560="","",D560/$D$570)))</f>
        <v/>
      </c>
    </row>
    <row r="561" spans="1:7" x14ac:dyDescent="0.3">
      <c r="A561" s="30" t="s">
        <v>1439</v>
      </c>
      <c r="B561" s="30" t="s">
        <v>1186</v>
      </c>
      <c r="C561" s="64" t="s">
        <v>300</v>
      </c>
      <c r="D561" s="45" t="s">
        <v>300</v>
      </c>
      <c r="F561" s="44" t="str">
        <f>IF($C$570=0,"",IF(C561="[for completion]","",IF(C561="","",C561/$C$570)))</f>
        <v/>
      </c>
      <c r="G561" s="44" t="str">
        <f>IF($D$570=0,"",IF(D561="[for completion]","",IF(D561="","",D561/$D$570)))</f>
        <v/>
      </c>
    </row>
    <row r="562" spans="1:7" x14ac:dyDescent="0.3">
      <c r="A562" s="30" t="s">
        <v>1440</v>
      </c>
      <c r="B562" s="30" t="s">
        <v>1188</v>
      </c>
      <c r="C562" s="64" t="s">
        <v>300</v>
      </c>
      <c r="D562" s="45" t="s">
        <v>300</v>
      </c>
      <c r="F562" s="44">
        <v>0</v>
      </c>
      <c r="G562" s="44">
        <v>0</v>
      </c>
    </row>
    <row r="563" spans="1:7" x14ac:dyDescent="0.3">
      <c r="A563" s="30" t="s">
        <v>1441</v>
      </c>
      <c r="B563" s="30" t="s">
        <v>1190</v>
      </c>
      <c r="C563" s="64" t="s">
        <v>300</v>
      </c>
      <c r="D563" s="45" t="s">
        <v>300</v>
      </c>
      <c r="F563" s="44">
        <v>0</v>
      </c>
      <c r="G563" s="44">
        <v>0</v>
      </c>
    </row>
    <row r="564" spans="1:7" x14ac:dyDescent="0.3">
      <c r="A564" s="30" t="s">
        <v>1442</v>
      </c>
      <c r="B564" s="30" t="s">
        <v>1192</v>
      </c>
      <c r="C564" s="64" t="s">
        <v>300</v>
      </c>
      <c r="D564" s="45" t="s">
        <v>300</v>
      </c>
      <c r="F564" s="44">
        <v>0</v>
      </c>
      <c r="G564" s="44">
        <v>0</v>
      </c>
    </row>
    <row r="565" spans="1:7" x14ac:dyDescent="0.3">
      <c r="A565" s="30" t="s">
        <v>1443</v>
      </c>
      <c r="B565" s="30" t="s">
        <v>1194</v>
      </c>
      <c r="C565" s="64" t="s">
        <v>300</v>
      </c>
      <c r="D565" s="45" t="s">
        <v>300</v>
      </c>
      <c r="F565" s="44">
        <v>0</v>
      </c>
      <c r="G565" s="44">
        <v>0</v>
      </c>
    </row>
    <row r="566" spans="1:7" x14ac:dyDescent="0.3">
      <c r="A566" s="30" t="s">
        <v>1444</v>
      </c>
      <c r="B566" s="30" t="s">
        <v>1196</v>
      </c>
      <c r="C566" s="64" t="s">
        <v>300</v>
      </c>
      <c r="D566" s="45" t="s">
        <v>300</v>
      </c>
      <c r="F566" s="44">
        <v>0</v>
      </c>
      <c r="G566" s="44">
        <v>0</v>
      </c>
    </row>
    <row r="567" spans="1:7" x14ac:dyDescent="0.3">
      <c r="A567" s="30" t="s">
        <v>1445</v>
      </c>
      <c r="B567" s="30" t="s">
        <v>1198</v>
      </c>
      <c r="C567" s="64" t="s">
        <v>300</v>
      </c>
      <c r="D567" s="45" t="s">
        <v>300</v>
      </c>
      <c r="F567" s="44">
        <v>0</v>
      </c>
      <c r="G567" s="44">
        <v>0</v>
      </c>
    </row>
    <row r="568" spans="1:7" x14ac:dyDescent="0.3">
      <c r="A568" s="30" t="s">
        <v>1446</v>
      </c>
      <c r="B568" s="30" t="s">
        <v>1200</v>
      </c>
      <c r="C568" s="64" t="s">
        <v>300</v>
      </c>
      <c r="D568" s="45" t="s">
        <v>300</v>
      </c>
      <c r="F568" s="44">
        <v>0</v>
      </c>
      <c r="G568" s="44">
        <v>0</v>
      </c>
    </row>
    <row r="569" spans="1:7" x14ac:dyDescent="0.3">
      <c r="A569" s="30" t="s">
        <v>1447</v>
      </c>
      <c r="B569" s="30" t="s">
        <v>1154</v>
      </c>
      <c r="C569" s="64" t="s">
        <v>300</v>
      </c>
      <c r="D569" s="45" t="s">
        <v>300</v>
      </c>
      <c r="F569" s="44">
        <v>0</v>
      </c>
      <c r="G569" s="44">
        <v>0</v>
      </c>
    </row>
    <row r="570" spans="1:7" x14ac:dyDescent="0.3">
      <c r="A570" s="30" t="s">
        <v>1448</v>
      </c>
      <c r="B570" s="30" t="s">
        <v>340</v>
      </c>
      <c r="C570" s="64">
        <f>SUM(C560:C568)</f>
        <v>0</v>
      </c>
      <c r="D570" s="45">
        <f>SUM(D560:D568)</f>
        <v>0</v>
      </c>
      <c r="F570" s="44">
        <f>SUM(F560:F569)</f>
        <v>0</v>
      </c>
      <c r="G570" s="44">
        <f>SUM(G560:G569)</f>
        <v>0</v>
      </c>
    </row>
    <row r="571" spans="1:7" x14ac:dyDescent="0.3">
      <c r="A571" s="30" t="s">
        <v>1449</v>
      </c>
    </row>
    <row r="572" spans="1:7" x14ac:dyDescent="0.3">
      <c r="B572" s="38" t="s">
        <v>1450</v>
      </c>
      <c r="C572" s="39" t="s">
        <v>297</v>
      </c>
      <c r="D572" s="39" t="s">
        <v>1133</v>
      </c>
      <c r="E572" s="91"/>
      <c r="F572" s="39" t="s">
        <v>792</v>
      </c>
      <c r="G572" s="39" t="s">
        <v>1391</v>
      </c>
    </row>
    <row r="573" spans="1:7" x14ac:dyDescent="0.3">
      <c r="A573" s="30" t="s">
        <v>1451</v>
      </c>
      <c r="B573" s="30" t="s">
        <v>1223</v>
      </c>
      <c r="C573" s="64" t="s">
        <v>300</v>
      </c>
      <c r="D573" s="45" t="s">
        <v>300</v>
      </c>
      <c r="F573" s="44" t="str">
        <f>IF($C$577=0,"",IF(C573="[for completion]","",IF(C573="","",C573/$C$577)))</f>
        <v/>
      </c>
      <c r="G573" s="44" t="str">
        <f>IF($D$577=0,"",IF(D573="[for completion]","",IF(D573="","",D573/$D$577)))</f>
        <v/>
      </c>
    </row>
    <row r="574" spans="1:7" x14ac:dyDescent="0.3">
      <c r="A574" s="30" t="s">
        <v>1452</v>
      </c>
      <c r="B574" s="56" t="s">
        <v>1453</v>
      </c>
      <c r="C574" s="64" t="s">
        <v>300</v>
      </c>
      <c r="D574" s="45" t="s">
        <v>300</v>
      </c>
      <c r="F574" s="44" t="str">
        <f>IF($C$577=0,"",IF(C574="[for completion]","",IF(C574="","",C574/$C$577)))</f>
        <v/>
      </c>
      <c r="G574" s="44" t="str">
        <f>IF($D$577=0,"",IF(D574="[for completion]","",IF(D574="","",D574/$D$577)))</f>
        <v/>
      </c>
    </row>
    <row r="575" spans="1:7" x14ac:dyDescent="0.3">
      <c r="A575" s="30" t="s">
        <v>1454</v>
      </c>
      <c r="B575" s="30" t="s">
        <v>1218</v>
      </c>
      <c r="C575" s="64" t="s">
        <v>300</v>
      </c>
      <c r="D575" s="45" t="s">
        <v>300</v>
      </c>
      <c r="F575" s="44">
        <v>0</v>
      </c>
      <c r="G575" s="44">
        <v>0</v>
      </c>
    </row>
    <row r="576" spans="1:7" x14ac:dyDescent="0.3">
      <c r="A576" s="30" t="s">
        <v>1455</v>
      </c>
      <c r="B576" s="30" t="s">
        <v>1154</v>
      </c>
      <c r="C576" s="64" t="s">
        <v>300</v>
      </c>
      <c r="D576" s="45" t="s">
        <v>300</v>
      </c>
      <c r="F576" s="44">
        <v>0</v>
      </c>
      <c r="G576" s="44">
        <v>0</v>
      </c>
    </row>
    <row r="577" spans="1:7" x14ac:dyDescent="0.3">
      <c r="A577" s="30" t="s">
        <v>1456</v>
      </c>
      <c r="B577" s="30" t="s">
        <v>340</v>
      </c>
      <c r="C577" s="64">
        <f>SUM(C573:C576)</f>
        <v>0</v>
      </c>
      <c r="D577" s="45">
        <f>SUM(D573:D576)</f>
        <v>0</v>
      </c>
      <c r="F577" s="44">
        <f>SUM(F573:F576)</f>
        <v>0</v>
      </c>
      <c r="G577" s="44">
        <f>SUM(G573:G576)</f>
        <v>0</v>
      </c>
    </row>
  </sheetData>
  <mergeCells count="1">
    <mergeCell ref="A1:C1"/>
  </mergeCells>
  <hyperlinks>
    <hyperlink ref="B6" location="'B1. HTT Mortgage Assets'!B10" display="7. Mortgage Assets" xr:uid="{00000000-0004-0000-0500-000000000000}"/>
    <hyperlink ref="B7" location="'B1. HTT Mortgage Assets'!B185" display="7.A Residential Cover Pool" xr:uid="{00000000-0004-0000-0500-000001000000}"/>
    <hyperlink ref="B8" location="'B1. HTT Mortgage Assets'!B411" display="7.B Commercial Cover Pool" xr:uid="{00000000-0004-0000-0500-000002000000}"/>
  </hyperlinks>
  <pageMargins left="0.70866141732283505" right="0.70866141732283505" top="0.74803149606299202" bottom="0.74803149606299202" header="0.3" footer="0.31496062992125984"/>
  <pageSetup paperSize="9" scale="5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00"/>
  </sheetPr>
  <dimension ref="A1:G179"/>
  <sheetViews>
    <sheetView workbookViewId="0"/>
  </sheetViews>
  <sheetFormatPr defaultColWidth="9.5546875" defaultRowHeight="14.4" x14ac:dyDescent="0.3"/>
  <cols>
    <col min="1" max="1" width="12.88671875" customWidth="1"/>
    <col min="2" max="2" width="61.44140625" customWidth="1"/>
    <col min="3" max="4" width="41.44140625" customWidth="1"/>
    <col min="5" max="5" width="8" customWidth="1"/>
    <col min="6" max="7" width="41.44140625" customWidth="1"/>
    <col min="8" max="8" width="8" customWidth="1"/>
    <col min="9" max="9" width="72.5546875" customWidth="1"/>
    <col min="10" max="11" width="48.44140625" customWidth="1"/>
    <col min="12" max="12" width="8" customWidth="1"/>
    <col min="13" max="14" width="26.44140625" customWidth="1"/>
    <col min="15" max="15" width="9.5546875" customWidth="1"/>
  </cols>
  <sheetData>
    <row r="1" spans="1:6" ht="31.5" customHeight="1" x14ac:dyDescent="0.3">
      <c r="A1" s="112" t="s">
        <v>1457</v>
      </c>
      <c r="B1" s="112"/>
      <c r="C1" s="112"/>
      <c r="F1" s="12" t="s">
        <v>255</v>
      </c>
    </row>
    <row r="2" spans="1:6" ht="15.75" customHeight="1" x14ac:dyDescent="0.3"/>
    <row r="3" spans="1:6" ht="19.5" customHeight="1" x14ac:dyDescent="0.3">
      <c r="B3" s="26" t="s">
        <v>256</v>
      </c>
      <c r="C3" s="27" t="s">
        <v>257</v>
      </c>
    </row>
    <row r="4" spans="1:6" ht="15.75" customHeight="1" x14ac:dyDescent="0.3"/>
    <row r="5" spans="1:6" ht="18.75" customHeight="1" x14ac:dyDescent="0.3">
      <c r="B5" s="28" t="s">
        <v>1458</v>
      </c>
    </row>
    <row r="6" spans="1:6" ht="15.75" customHeight="1" x14ac:dyDescent="0.3">
      <c r="B6" s="29" t="s">
        <v>1459</v>
      </c>
    </row>
    <row r="8" spans="1:6" ht="37.5" customHeight="1" x14ac:dyDescent="0.3">
      <c r="A8" s="31" t="s">
        <v>266</v>
      </c>
      <c r="B8" s="31" t="s">
        <v>1459</v>
      </c>
    </row>
    <row r="9" spans="1:6" x14ac:dyDescent="0.3">
      <c r="B9" s="38" t="s">
        <v>1460</v>
      </c>
    </row>
    <row r="10" spans="1:6" x14ac:dyDescent="0.3">
      <c r="A10" s="30" t="s">
        <v>1461</v>
      </c>
      <c r="B10" s="30" t="s">
        <v>1462</v>
      </c>
      <c r="C10" s="30">
        <v>0</v>
      </c>
    </row>
    <row r="11" spans="1:6" x14ac:dyDescent="0.3">
      <c r="A11" s="30" t="s">
        <v>1463</v>
      </c>
      <c r="B11" s="47" t="s">
        <v>1464</v>
      </c>
    </row>
    <row r="12" spans="1:6" x14ac:dyDescent="0.3">
      <c r="A12" s="30" t="s">
        <v>1465</v>
      </c>
      <c r="B12" s="47" t="s">
        <v>1466</v>
      </c>
    </row>
    <row r="13" spans="1:6" x14ac:dyDescent="0.3">
      <c r="A13" s="30" t="s">
        <v>1467</v>
      </c>
    </row>
    <row r="14" spans="1:6" x14ac:dyDescent="0.3">
      <c r="A14" s="30" t="s">
        <v>1468</v>
      </c>
    </row>
    <row r="15" spans="1:6" x14ac:dyDescent="0.3">
      <c r="A15" s="30" t="s">
        <v>1469</v>
      </c>
    </row>
    <row r="16" spans="1:6" x14ac:dyDescent="0.3">
      <c r="A16" s="30" t="s">
        <v>1470</v>
      </c>
    </row>
    <row r="17" spans="1:7" x14ac:dyDescent="0.3">
      <c r="A17" s="30" t="s">
        <v>1471</v>
      </c>
    </row>
    <row r="18" spans="1:7" x14ac:dyDescent="0.3">
      <c r="B18" s="39" t="s">
        <v>1472</v>
      </c>
      <c r="C18" s="39" t="s">
        <v>994</v>
      </c>
      <c r="D18" s="39" t="s">
        <v>1473</v>
      </c>
      <c r="F18" s="39" t="s">
        <v>1474</v>
      </c>
      <c r="G18" s="39" t="s">
        <v>1475</v>
      </c>
    </row>
    <row r="19" spans="1:7" x14ac:dyDescent="0.3">
      <c r="A19" s="30" t="s">
        <v>1476</v>
      </c>
      <c r="B19" s="30" t="s">
        <v>1477</v>
      </c>
      <c r="C19" s="30">
        <v>0</v>
      </c>
    </row>
    <row r="21" spans="1:7" x14ac:dyDescent="0.3">
      <c r="B21" s="30" t="s">
        <v>999</v>
      </c>
    </row>
    <row r="22" spans="1:7" x14ac:dyDescent="0.3">
      <c r="A22" s="30" t="s">
        <v>1478</v>
      </c>
      <c r="B22" s="30" t="s">
        <v>1136</v>
      </c>
      <c r="C22" s="30">
        <v>0</v>
      </c>
      <c r="D22" s="30">
        <v>0</v>
      </c>
      <c r="F22" s="44" t="str">
        <f>IF($C$37=0,"",IF(C22="[for completion]","",C22/$C$37))</f>
        <v/>
      </c>
      <c r="G22" s="44" t="str">
        <f>IF($D$37=0,"",IF(D22="[for completion]","",D22/$D$37))</f>
        <v/>
      </c>
    </row>
    <row r="23" spans="1:7" x14ac:dyDescent="0.3">
      <c r="A23" s="30" t="s">
        <v>1479</v>
      </c>
      <c r="B23" s="30" t="s">
        <v>1136</v>
      </c>
      <c r="C23" s="30">
        <v>0</v>
      </c>
      <c r="D23" s="30">
        <v>0</v>
      </c>
      <c r="F23" s="44" t="str">
        <f>IF($C$37=0,"",IF(C23="[for completion]","",C23/$C$37))</f>
        <v/>
      </c>
      <c r="G23" s="44" t="str">
        <f>IF($D$37=0,"",IF(D23="[for completion]","",D23/$D$37))</f>
        <v/>
      </c>
    </row>
    <row r="24" spans="1:7" x14ac:dyDescent="0.3">
      <c r="A24" s="30" t="s">
        <v>1480</v>
      </c>
      <c r="B24" s="30" t="s">
        <v>1136</v>
      </c>
      <c r="C24" s="30">
        <v>0</v>
      </c>
      <c r="D24" s="30">
        <v>0</v>
      </c>
      <c r="F24" s="44">
        <v>0</v>
      </c>
      <c r="G24" s="44">
        <v>0</v>
      </c>
    </row>
    <row r="25" spans="1:7" x14ac:dyDescent="0.3">
      <c r="A25" s="30" t="s">
        <v>1481</v>
      </c>
      <c r="B25" s="30" t="s">
        <v>1136</v>
      </c>
      <c r="C25" s="30">
        <v>0</v>
      </c>
      <c r="D25" s="30">
        <v>0</v>
      </c>
      <c r="F25" s="44">
        <v>0</v>
      </c>
      <c r="G25" s="44">
        <v>0</v>
      </c>
    </row>
    <row r="26" spans="1:7" x14ac:dyDescent="0.3">
      <c r="A26" s="30" t="s">
        <v>1482</v>
      </c>
      <c r="B26" s="30" t="s">
        <v>1136</v>
      </c>
      <c r="C26" s="30">
        <v>0</v>
      </c>
      <c r="D26" s="30">
        <v>0</v>
      </c>
      <c r="F26" s="44">
        <v>0</v>
      </c>
      <c r="G26" s="44">
        <v>0</v>
      </c>
    </row>
    <row r="27" spans="1:7" x14ac:dyDescent="0.3">
      <c r="A27" s="30" t="s">
        <v>1483</v>
      </c>
      <c r="B27" s="30" t="s">
        <v>1136</v>
      </c>
      <c r="C27" s="30">
        <v>0</v>
      </c>
      <c r="D27" s="30">
        <v>0</v>
      </c>
      <c r="F27" s="44">
        <v>0</v>
      </c>
      <c r="G27" s="44">
        <v>0</v>
      </c>
    </row>
    <row r="28" spans="1:7" x14ac:dyDescent="0.3">
      <c r="A28" s="30" t="s">
        <v>1484</v>
      </c>
      <c r="B28" s="30" t="s">
        <v>1136</v>
      </c>
      <c r="C28" s="30">
        <v>0</v>
      </c>
      <c r="D28" s="30">
        <v>0</v>
      </c>
      <c r="F28" s="44">
        <v>0</v>
      </c>
      <c r="G28" s="44">
        <v>0</v>
      </c>
    </row>
    <row r="29" spans="1:7" x14ac:dyDescent="0.3">
      <c r="A29" s="30" t="s">
        <v>1485</v>
      </c>
      <c r="B29" s="30" t="s">
        <v>1136</v>
      </c>
      <c r="C29" s="30">
        <v>0</v>
      </c>
      <c r="D29" s="30">
        <v>0</v>
      </c>
      <c r="F29" s="44">
        <v>0</v>
      </c>
      <c r="G29" s="44">
        <v>0</v>
      </c>
    </row>
    <row r="30" spans="1:7" x14ac:dyDescent="0.3">
      <c r="A30" s="30" t="s">
        <v>1486</v>
      </c>
      <c r="B30" s="30" t="s">
        <v>1136</v>
      </c>
      <c r="C30" s="30">
        <v>0</v>
      </c>
      <c r="D30" s="30">
        <v>0</v>
      </c>
      <c r="F30" s="44">
        <v>0</v>
      </c>
      <c r="G30" s="44">
        <v>0</v>
      </c>
    </row>
    <row r="31" spans="1:7" x14ac:dyDescent="0.3">
      <c r="A31" s="30" t="s">
        <v>1487</v>
      </c>
      <c r="B31" s="30" t="s">
        <v>1136</v>
      </c>
      <c r="C31" s="30">
        <v>0</v>
      </c>
      <c r="D31" s="30">
        <v>0</v>
      </c>
      <c r="F31" s="44">
        <v>0</v>
      </c>
      <c r="G31" s="44">
        <v>0</v>
      </c>
    </row>
    <row r="32" spans="1:7" x14ac:dyDescent="0.3">
      <c r="A32" s="30" t="s">
        <v>1488</v>
      </c>
      <c r="B32" s="30" t="s">
        <v>1136</v>
      </c>
      <c r="C32" s="30">
        <v>0</v>
      </c>
      <c r="D32" s="30">
        <v>0</v>
      </c>
      <c r="F32" s="44">
        <v>0</v>
      </c>
      <c r="G32" s="44">
        <v>0</v>
      </c>
    </row>
    <row r="33" spans="1:7" x14ac:dyDescent="0.3">
      <c r="A33" s="30" t="s">
        <v>1489</v>
      </c>
      <c r="B33" s="30" t="s">
        <v>1136</v>
      </c>
      <c r="C33" s="30">
        <v>0</v>
      </c>
      <c r="D33" s="30">
        <v>0</v>
      </c>
      <c r="F33" s="44">
        <v>0</v>
      </c>
      <c r="G33" s="44">
        <v>0</v>
      </c>
    </row>
    <row r="34" spans="1:7" x14ac:dyDescent="0.3">
      <c r="A34" s="30" t="s">
        <v>1490</v>
      </c>
      <c r="B34" s="30" t="s">
        <v>1136</v>
      </c>
      <c r="C34" s="30">
        <v>0</v>
      </c>
      <c r="D34" s="30">
        <v>0</v>
      </c>
      <c r="F34" s="44">
        <v>0</v>
      </c>
      <c r="G34" s="44">
        <v>0</v>
      </c>
    </row>
    <row r="35" spans="1:7" x14ac:dyDescent="0.3">
      <c r="A35" s="30" t="s">
        <v>1491</v>
      </c>
      <c r="B35" s="30" t="s">
        <v>1136</v>
      </c>
      <c r="C35" s="30">
        <v>0</v>
      </c>
      <c r="D35" s="30">
        <v>0</v>
      </c>
      <c r="F35" s="44">
        <v>0</v>
      </c>
      <c r="G35" s="44">
        <v>0</v>
      </c>
    </row>
    <row r="36" spans="1:7" x14ac:dyDescent="0.3">
      <c r="A36" s="30" t="s">
        <v>1492</v>
      </c>
      <c r="B36" s="30" t="s">
        <v>1136</v>
      </c>
      <c r="C36" s="30">
        <v>0</v>
      </c>
      <c r="D36" s="30">
        <v>0</v>
      </c>
      <c r="F36" s="44">
        <v>0</v>
      </c>
      <c r="G36" s="44">
        <v>0</v>
      </c>
    </row>
    <row r="37" spans="1:7" x14ac:dyDescent="0.3">
      <c r="A37" s="30" t="s">
        <v>1493</v>
      </c>
      <c r="B37" s="46" t="s">
        <v>340</v>
      </c>
      <c r="C37" s="30">
        <f>SUM(C22:C36)</f>
        <v>0</v>
      </c>
      <c r="D37" s="30">
        <f>SUM(D22:D36)</f>
        <v>0</v>
      </c>
      <c r="F37" s="44">
        <f>SUM(F22:F36)</f>
        <v>0</v>
      </c>
      <c r="G37" s="44">
        <f>SUM(G22:G36)</f>
        <v>0</v>
      </c>
    </row>
    <row r="38" spans="1:7" x14ac:dyDescent="0.3">
      <c r="B38" s="38" t="s">
        <v>1494</v>
      </c>
      <c r="C38" s="39" t="s">
        <v>297</v>
      </c>
      <c r="F38" s="39" t="s">
        <v>1474</v>
      </c>
    </row>
    <row r="39" spans="1:7" x14ac:dyDescent="0.3">
      <c r="A39" s="30" t="s">
        <v>1495</v>
      </c>
      <c r="B39" s="30" t="s">
        <v>1496</v>
      </c>
      <c r="C39" s="30">
        <v>0</v>
      </c>
      <c r="F39" s="44" t="str">
        <f>IF($C$42=0,"",IF(C39="[for completion]","",C39/$C$42))</f>
        <v/>
      </c>
    </row>
    <row r="40" spans="1:7" x14ac:dyDescent="0.3">
      <c r="A40" s="30" t="s">
        <v>1497</v>
      </c>
      <c r="B40" s="30" t="s">
        <v>1498</v>
      </c>
      <c r="C40" s="30">
        <v>0</v>
      </c>
      <c r="F40" s="44" t="str">
        <f>IF($C$42=0,"",IF(C40="[for completion]","",C40/$C$42))</f>
        <v/>
      </c>
    </row>
    <row r="41" spans="1:7" x14ac:dyDescent="0.3">
      <c r="A41" s="30" t="s">
        <v>1499</v>
      </c>
      <c r="B41" s="30" t="s">
        <v>338</v>
      </c>
      <c r="C41" s="30">
        <v>0</v>
      </c>
      <c r="F41" s="44">
        <v>0</v>
      </c>
    </row>
    <row r="42" spans="1:7" x14ac:dyDescent="0.3">
      <c r="A42" s="30" t="s">
        <v>1500</v>
      </c>
      <c r="B42" s="46" t="s">
        <v>340</v>
      </c>
      <c r="C42" s="30">
        <f>SUM(C39:C41)</f>
        <v>0</v>
      </c>
      <c r="F42" s="44">
        <f>SUM(F39:F41)</f>
        <v>0</v>
      </c>
    </row>
    <row r="43" spans="1:7" x14ac:dyDescent="0.3">
      <c r="A43" s="30" t="s">
        <v>1501</v>
      </c>
    </row>
    <row r="44" spans="1:7" x14ac:dyDescent="0.3">
      <c r="A44" s="30" t="s">
        <v>1502</v>
      </c>
    </row>
    <row r="45" spans="1:7" x14ac:dyDescent="0.3">
      <c r="A45" s="30" t="s">
        <v>1503</v>
      </c>
    </row>
    <row r="46" spans="1:7" x14ac:dyDescent="0.3">
      <c r="A46" s="30" t="s">
        <v>1504</v>
      </c>
    </row>
    <row r="47" spans="1:7" x14ac:dyDescent="0.3">
      <c r="A47" s="30" t="s">
        <v>1505</v>
      </c>
    </row>
    <row r="48" spans="1:7" x14ac:dyDescent="0.3">
      <c r="B48" s="38" t="s">
        <v>802</v>
      </c>
      <c r="C48" s="39" t="s">
        <v>1474</v>
      </c>
    </row>
    <row r="49" spans="1:3" x14ac:dyDescent="0.3">
      <c r="A49" s="30" t="s">
        <v>1506</v>
      </c>
      <c r="B49" s="62" t="s">
        <v>804</v>
      </c>
      <c r="C49" s="44">
        <f>SUM(C50:C77)</f>
        <v>0</v>
      </c>
    </row>
    <row r="50" spans="1:3" x14ac:dyDescent="0.3">
      <c r="A50" s="30" t="s">
        <v>1507</v>
      </c>
      <c r="B50" s="30" t="s">
        <v>806</v>
      </c>
      <c r="C50" s="44">
        <v>0</v>
      </c>
    </row>
    <row r="51" spans="1:3" x14ac:dyDescent="0.3">
      <c r="A51" s="30" t="s">
        <v>1508</v>
      </c>
      <c r="B51" s="30" t="s">
        <v>808</v>
      </c>
      <c r="C51" s="44">
        <v>0</v>
      </c>
    </row>
    <row r="52" spans="1:3" x14ac:dyDescent="0.3">
      <c r="A52" s="30" t="s">
        <v>1509</v>
      </c>
      <c r="B52" s="30" t="s">
        <v>810</v>
      </c>
      <c r="C52" s="44">
        <v>0</v>
      </c>
    </row>
    <row r="53" spans="1:3" x14ac:dyDescent="0.3">
      <c r="A53" s="30" t="s">
        <v>1510</v>
      </c>
      <c r="B53" s="30" t="s">
        <v>812</v>
      </c>
      <c r="C53" s="44">
        <v>0</v>
      </c>
    </row>
    <row r="54" spans="1:3" x14ac:dyDescent="0.3">
      <c r="A54" s="30" t="s">
        <v>1511</v>
      </c>
      <c r="B54" s="30" t="s">
        <v>814</v>
      </c>
      <c r="C54" s="44">
        <v>0</v>
      </c>
    </row>
    <row r="55" spans="1:3" x14ac:dyDescent="0.3">
      <c r="A55" s="30" t="s">
        <v>1512</v>
      </c>
      <c r="B55" s="30" t="s">
        <v>816</v>
      </c>
      <c r="C55" s="44">
        <v>0</v>
      </c>
    </row>
    <row r="56" spans="1:3" x14ac:dyDescent="0.3">
      <c r="A56" s="30" t="s">
        <v>1513</v>
      </c>
      <c r="B56" s="30" t="s">
        <v>818</v>
      </c>
      <c r="C56" s="44">
        <v>0</v>
      </c>
    </row>
    <row r="57" spans="1:3" x14ac:dyDescent="0.3">
      <c r="A57" s="30" t="s">
        <v>1514</v>
      </c>
      <c r="B57" s="30" t="s">
        <v>820</v>
      </c>
      <c r="C57" s="44">
        <v>0</v>
      </c>
    </row>
    <row r="58" spans="1:3" x14ac:dyDescent="0.3">
      <c r="A58" s="30" t="s">
        <v>1515</v>
      </c>
      <c r="B58" s="30" t="s">
        <v>822</v>
      </c>
      <c r="C58" s="44">
        <v>0</v>
      </c>
    </row>
    <row r="59" spans="1:3" x14ac:dyDescent="0.3">
      <c r="A59" s="30" t="s">
        <v>1516</v>
      </c>
      <c r="B59" s="30" t="s">
        <v>824</v>
      </c>
      <c r="C59" s="44">
        <v>0</v>
      </c>
    </row>
    <row r="60" spans="1:3" x14ac:dyDescent="0.3">
      <c r="A60" s="30" t="s">
        <v>1517</v>
      </c>
      <c r="B60" s="30" t="s">
        <v>826</v>
      </c>
      <c r="C60" s="44">
        <v>0</v>
      </c>
    </row>
    <row r="61" spans="1:3" x14ac:dyDescent="0.3">
      <c r="A61" s="30" t="s">
        <v>1518</v>
      </c>
      <c r="B61" s="30" t="s">
        <v>828</v>
      </c>
      <c r="C61" s="44">
        <v>0</v>
      </c>
    </row>
    <row r="62" spans="1:3" x14ac:dyDescent="0.3">
      <c r="A62" s="30" t="s">
        <v>1519</v>
      </c>
      <c r="B62" s="30" t="s">
        <v>830</v>
      </c>
      <c r="C62" s="44">
        <v>0</v>
      </c>
    </row>
    <row r="63" spans="1:3" x14ac:dyDescent="0.3">
      <c r="A63" s="30" t="s">
        <v>1520</v>
      </c>
      <c r="B63" s="30" t="s">
        <v>832</v>
      </c>
      <c r="C63" s="44">
        <v>0</v>
      </c>
    </row>
    <row r="64" spans="1:3" x14ac:dyDescent="0.3">
      <c r="A64" s="30" t="s">
        <v>1521</v>
      </c>
      <c r="B64" s="30" t="s">
        <v>834</v>
      </c>
      <c r="C64" s="44">
        <v>0</v>
      </c>
    </row>
    <row r="65" spans="1:3" x14ac:dyDescent="0.3">
      <c r="A65" s="30" t="s">
        <v>1522</v>
      </c>
      <c r="B65" s="30" t="s">
        <v>836</v>
      </c>
      <c r="C65" s="44">
        <v>0</v>
      </c>
    </row>
    <row r="66" spans="1:3" x14ac:dyDescent="0.3">
      <c r="A66" s="30" t="s">
        <v>1523</v>
      </c>
      <c r="B66" s="30" t="s">
        <v>838</v>
      </c>
      <c r="C66" s="44">
        <v>0</v>
      </c>
    </row>
    <row r="67" spans="1:3" x14ac:dyDescent="0.3">
      <c r="A67" s="30" t="s">
        <v>1524</v>
      </c>
      <c r="B67" s="30" t="s">
        <v>840</v>
      </c>
      <c r="C67" s="44">
        <v>0</v>
      </c>
    </row>
    <row r="68" spans="1:3" x14ac:dyDescent="0.3">
      <c r="A68" s="30" t="s">
        <v>1525</v>
      </c>
      <c r="B68" s="30" t="s">
        <v>842</v>
      </c>
      <c r="C68" s="44">
        <v>0</v>
      </c>
    </row>
    <row r="69" spans="1:3" x14ac:dyDescent="0.3">
      <c r="A69" s="30" t="s">
        <v>1526</v>
      </c>
      <c r="B69" s="30" t="s">
        <v>844</v>
      </c>
      <c r="C69" s="44">
        <v>0</v>
      </c>
    </row>
    <row r="70" spans="1:3" x14ac:dyDescent="0.3">
      <c r="A70" s="30" t="s">
        <v>1527</v>
      </c>
      <c r="B70" s="30" t="s">
        <v>846</v>
      </c>
      <c r="C70" s="44">
        <v>0</v>
      </c>
    </row>
    <row r="71" spans="1:3" x14ac:dyDescent="0.3">
      <c r="A71" s="30" t="s">
        <v>1528</v>
      </c>
      <c r="B71" s="30" t="s">
        <v>848</v>
      </c>
      <c r="C71" s="44">
        <v>0</v>
      </c>
    </row>
    <row r="72" spans="1:3" x14ac:dyDescent="0.3">
      <c r="A72" s="30" t="s">
        <v>1529</v>
      </c>
      <c r="B72" s="30" t="s">
        <v>850</v>
      </c>
      <c r="C72" s="44">
        <v>0</v>
      </c>
    </row>
    <row r="73" spans="1:3" x14ac:dyDescent="0.3">
      <c r="A73" s="30" t="s">
        <v>1530</v>
      </c>
      <c r="B73" s="30" t="s">
        <v>852</v>
      </c>
      <c r="C73" s="44">
        <v>0</v>
      </c>
    </row>
    <row r="74" spans="1:3" x14ac:dyDescent="0.3">
      <c r="A74" s="30" t="s">
        <v>1531</v>
      </c>
      <c r="B74" s="30" t="s">
        <v>854</v>
      </c>
      <c r="C74" s="44">
        <v>0</v>
      </c>
    </row>
    <row r="75" spans="1:3" x14ac:dyDescent="0.3">
      <c r="A75" s="30" t="s">
        <v>1532</v>
      </c>
      <c r="B75" s="30" t="s">
        <v>856</v>
      </c>
      <c r="C75" s="44">
        <v>0</v>
      </c>
    </row>
    <row r="76" spans="1:3" x14ac:dyDescent="0.3">
      <c r="A76" s="30" t="s">
        <v>1533</v>
      </c>
      <c r="B76" s="30" t="s">
        <v>163</v>
      </c>
      <c r="C76" s="44">
        <v>0</v>
      </c>
    </row>
    <row r="77" spans="1:3" x14ac:dyDescent="0.3">
      <c r="A77" s="30" t="s">
        <v>1534</v>
      </c>
      <c r="B77" s="30" t="s">
        <v>859</v>
      </c>
      <c r="C77" s="44">
        <v>0</v>
      </c>
    </row>
    <row r="78" spans="1:3" x14ac:dyDescent="0.3">
      <c r="A78" s="30" t="s">
        <v>1535</v>
      </c>
      <c r="B78" s="62" t="s">
        <v>537</v>
      </c>
      <c r="C78" s="44">
        <f>SUM(C79:C81)</f>
        <v>0</v>
      </c>
    </row>
    <row r="79" spans="1:3" x14ac:dyDescent="0.3">
      <c r="A79" s="30" t="s">
        <v>1536</v>
      </c>
      <c r="B79" s="30" t="s">
        <v>862</v>
      </c>
      <c r="C79" s="44">
        <v>0</v>
      </c>
    </row>
    <row r="80" spans="1:3" x14ac:dyDescent="0.3">
      <c r="A80" s="30" t="s">
        <v>1537</v>
      </c>
      <c r="B80" s="30" t="s">
        <v>864</v>
      </c>
      <c r="C80" s="44">
        <v>0</v>
      </c>
    </row>
    <row r="81" spans="1:3" x14ac:dyDescent="0.3">
      <c r="A81" s="30" t="s">
        <v>1538</v>
      </c>
      <c r="B81" s="30" t="s">
        <v>866</v>
      </c>
      <c r="C81" s="44">
        <v>0</v>
      </c>
    </row>
    <row r="82" spans="1:3" x14ac:dyDescent="0.3">
      <c r="A82" s="30" t="s">
        <v>1539</v>
      </c>
      <c r="B82" s="62" t="s">
        <v>338</v>
      </c>
      <c r="C82" s="44">
        <f>SUM(C83:C92)</f>
        <v>0</v>
      </c>
    </row>
    <row r="83" spans="1:3" x14ac:dyDescent="0.3">
      <c r="A83" s="30" t="s">
        <v>1540</v>
      </c>
      <c r="B83" s="30" t="s">
        <v>539</v>
      </c>
      <c r="C83" s="44">
        <v>0</v>
      </c>
    </row>
    <row r="84" spans="1:3" x14ac:dyDescent="0.3">
      <c r="A84" s="30" t="s">
        <v>1541</v>
      </c>
      <c r="B84" s="30" t="s">
        <v>541</v>
      </c>
      <c r="C84" s="44">
        <v>0</v>
      </c>
    </row>
    <row r="85" spans="1:3" x14ac:dyDescent="0.3">
      <c r="A85" s="30" t="s">
        <v>1542</v>
      </c>
      <c r="B85" s="30" t="s">
        <v>543</v>
      </c>
      <c r="C85" s="44">
        <v>0</v>
      </c>
    </row>
    <row r="86" spans="1:3" x14ac:dyDescent="0.3">
      <c r="A86" s="30" t="s">
        <v>1543</v>
      </c>
      <c r="B86" s="30" t="s">
        <v>545</v>
      </c>
      <c r="C86" s="44">
        <v>0</v>
      </c>
    </row>
    <row r="87" spans="1:3" x14ac:dyDescent="0.3">
      <c r="A87" s="30" t="s">
        <v>1544</v>
      </c>
      <c r="B87" s="30" t="s">
        <v>547</v>
      </c>
      <c r="C87" s="44">
        <v>0</v>
      </c>
    </row>
    <row r="88" spans="1:3" x14ac:dyDescent="0.3">
      <c r="A88" s="30" t="s">
        <v>1545</v>
      </c>
      <c r="B88" s="30" t="s">
        <v>549</v>
      </c>
      <c r="C88" s="44">
        <v>0</v>
      </c>
    </row>
    <row r="89" spans="1:3" x14ac:dyDescent="0.3">
      <c r="A89" s="30" t="s">
        <v>1546</v>
      </c>
      <c r="B89" s="30" t="s">
        <v>551</v>
      </c>
      <c r="C89" s="44">
        <v>0</v>
      </c>
    </row>
    <row r="90" spans="1:3" x14ac:dyDescent="0.3">
      <c r="A90" s="30" t="s">
        <v>1547</v>
      </c>
      <c r="B90" s="30" t="s">
        <v>553</v>
      </c>
      <c r="C90" s="44">
        <v>0</v>
      </c>
    </row>
    <row r="91" spans="1:3" x14ac:dyDescent="0.3">
      <c r="A91" s="30" t="s">
        <v>1548</v>
      </c>
      <c r="B91" s="30" t="s">
        <v>555</v>
      </c>
      <c r="C91" s="44">
        <v>0</v>
      </c>
    </row>
    <row r="92" spans="1:3" x14ac:dyDescent="0.3">
      <c r="A92" s="30" t="s">
        <v>1549</v>
      </c>
      <c r="B92" s="30" t="s">
        <v>338</v>
      </c>
      <c r="C92" s="44">
        <v>0</v>
      </c>
    </row>
    <row r="93" spans="1:3" x14ac:dyDescent="0.3">
      <c r="A93" s="30" t="s">
        <v>1550</v>
      </c>
      <c r="B93" s="47" t="s">
        <v>342</v>
      </c>
    </row>
    <row r="94" spans="1:3" x14ac:dyDescent="0.3">
      <c r="A94" s="30" t="s">
        <v>1551</v>
      </c>
      <c r="B94" s="47" t="s">
        <v>342</v>
      </c>
    </row>
    <row r="95" spans="1:3" x14ac:dyDescent="0.3">
      <c r="A95" s="30" t="s">
        <v>1552</v>
      </c>
      <c r="B95" s="47" t="s">
        <v>342</v>
      </c>
    </row>
    <row r="96" spans="1:3" x14ac:dyDescent="0.3">
      <c r="A96" s="30" t="s">
        <v>1553</v>
      </c>
      <c r="B96" s="47" t="s">
        <v>342</v>
      </c>
    </row>
    <row r="97" spans="1:3" x14ac:dyDescent="0.3">
      <c r="A97" s="30" t="s">
        <v>1554</v>
      </c>
      <c r="B97" s="47" t="s">
        <v>342</v>
      </c>
    </row>
    <row r="98" spans="1:3" x14ac:dyDescent="0.3">
      <c r="A98" s="30" t="s">
        <v>1555</v>
      </c>
      <c r="B98" s="47" t="s">
        <v>342</v>
      </c>
    </row>
    <row r="99" spans="1:3" x14ac:dyDescent="0.3">
      <c r="A99" s="30" t="s">
        <v>1556</v>
      </c>
      <c r="B99" s="47" t="s">
        <v>342</v>
      </c>
    </row>
    <row r="100" spans="1:3" x14ac:dyDescent="0.3">
      <c r="A100" s="30" t="s">
        <v>1557</v>
      </c>
      <c r="B100" s="47" t="s">
        <v>342</v>
      </c>
    </row>
    <row r="101" spans="1:3" x14ac:dyDescent="0.3">
      <c r="A101" s="30" t="s">
        <v>1558</v>
      </c>
      <c r="B101" s="47" t="s">
        <v>342</v>
      </c>
    </row>
    <row r="102" spans="1:3" x14ac:dyDescent="0.3">
      <c r="A102" s="30" t="s">
        <v>1559</v>
      </c>
      <c r="B102" s="47" t="s">
        <v>342</v>
      </c>
    </row>
    <row r="103" spans="1:3" x14ac:dyDescent="0.3">
      <c r="B103" s="65" t="s">
        <v>888</v>
      </c>
      <c r="C103" s="39" t="s">
        <v>1474</v>
      </c>
    </row>
    <row r="104" spans="1:3" x14ac:dyDescent="0.3">
      <c r="A104" s="30" t="s">
        <v>1560</v>
      </c>
      <c r="B104" s="30" t="s">
        <v>1136</v>
      </c>
      <c r="C104" s="44">
        <v>0</v>
      </c>
    </row>
    <row r="105" spans="1:3" x14ac:dyDescent="0.3">
      <c r="A105" s="30" t="s">
        <v>1561</v>
      </c>
      <c r="B105" s="30" t="s">
        <v>1136</v>
      </c>
      <c r="C105" s="44">
        <v>0</v>
      </c>
    </row>
    <row r="106" spans="1:3" x14ac:dyDescent="0.3">
      <c r="A106" s="30" t="s">
        <v>1562</v>
      </c>
      <c r="B106" s="30" t="s">
        <v>1136</v>
      </c>
      <c r="C106" s="44">
        <v>0</v>
      </c>
    </row>
    <row r="107" spans="1:3" x14ac:dyDescent="0.3">
      <c r="A107" s="30" t="s">
        <v>1563</v>
      </c>
      <c r="B107" s="30" t="s">
        <v>1136</v>
      </c>
      <c r="C107" s="44">
        <v>0</v>
      </c>
    </row>
    <row r="108" spans="1:3" x14ac:dyDescent="0.3">
      <c r="A108" s="30" t="s">
        <v>1564</v>
      </c>
      <c r="B108" s="30" t="s">
        <v>1136</v>
      </c>
      <c r="C108" s="44">
        <v>0</v>
      </c>
    </row>
    <row r="109" spans="1:3" x14ac:dyDescent="0.3">
      <c r="A109" s="30" t="s">
        <v>1565</v>
      </c>
      <c r="B109" s="30" t="s">
        <v>1136</v>
      </c>
      <c r="C109" s="44">
        <v>0</v>
      </c>
    </row>
    <row r="110" spans="1:3" x14ac:dyDescent="0.3">
      <c r="A110" s="30" t="s">
        <v>1566</v>
      </c>
      <c r="B110" s="30" t="s">
        <v>1136</v>
      </c>
      <c r="C110" s="44">
        <v>0</v>
      </c>
    </row>
    <row r="111" spans="1:3" x14ac:dyDescent="0.3">
      <c r="A111" s="30" t="s">
        <v>1567</v>
      </c>
      <c r="B111" s="30" t="s">
        <v>1136</v>
      </c>
      <c r="C111" s="44">
        <v>0</v>
      </c>
    </row>
    <row r="112" spans="1:3" x14ac:dyDescent="0.3">
      <c r="A112" s="30" t="s">
        <v>1568</v>
      </c>
      <c r="B112" s="30" t="s">
        <v>1136</v>
      </c>
      <c r="C112" s="44">
        <v>0</v>
      </c>
    </row>
    <row r="113" spans="1:3" x14ac:dyDescent="0.3">
      <c r="A113" s="30" t="s">
        <v>1569</v>
      </c>
      <c r="B113" s="30" t="s">
        <v>1136</v>
      </c>
      <c r="C113" s="44">
        <v>0</v>
      </c>
    </row>
    <row r="114" spans="1:3" x14ac:dyDescent="0.3">
      <c r="A114" s="30" t="s">
        <v>1570</v>
      </c>
      <c r="B114" s="30" t="s">
        <v>1136</v>
      </c>
      <c r="C114" s="44">
        <v>0</v>
      </c>
    </row>
    <row r="115" spans="1:3" x14ac:dyDescent="0.3">
      <c r="A115" s="30" t="s">
        <v>1571</v>
      </c>
      <c r="B115" s="30" t="s">
        <v>1136</v>
      </c>
      <c r="C115" s="44">
        <v>0</v>
      </c>
    </row>
    <row r="116" spans="1:3" x14ac:dyDescent="0.3">
      <c r="A116" s="30" t="s">
        <v>1572</v>
      </c>
      <c r="B116" s="30" t="s">
        <v>1136</v>
      </c>
      <c r="C116" s="44">
        <v>0</v>
      </c>
    </row>
    <row r="117" spans="1:3" x14ac:dyDescent="0.3">
      <c r="A117" s="30" t="s">
        <v>1573</v>
      </c>
      <c r="B117" s="30" t="s">
        <v>1136</v>
      </c>
      <c r="C117" s="44">
        <v>0</v>
      </c>
    </row>
    <row r="118" spans="1:3" x14ac:dyDescent="0.3">
      <c r="A118" s="30" t="s">
        <v>1574</v>
      </c>
      <c r="B118" s="30" t="s">
        <v>1136</v>
      </c>
      <c r="C118" s="44">
        <v>0</v>
      </c>
    </row>
    <row r="119" spans="1:3" x14ac:dyDescent="0.3">
      <c r="A119" s="30" t="s">
        <v>1575</v>
      </c>
      <c r="B119" s="30" t="s">
        <v>1136</v>
      </c>
      <c r="C119" s="44">
        <v>0</v>
      </c>
    </row>
    <row r="120" spans="1:3" x14ac:dyDescent="0.3">
      <c r="A120" s="30" t="s">
        <v>1576</v>
      </c>
      <c r="B120" s="30" t="s">
        <v>1136</v>
      </c>
      <c r="C120" s="44">
        <v>0</v>
      </c>
    </row>
    <row r="121" spans="1:3" x14ac:dyDescent="0.3">
      <c r="A121" s="30" t="s">
        <v>1577</v>
      </c>
      <c r="B121" s="30" t="s">
        <v>1136</v>
      </c>
      <c r="C121" s="44">
        <v>0</v>
      </c>
    </row>
    <row r="122" spans="1:3" x14ac:dyDescent="0.3">
      <c r="A122" s="30" t="s">
        <v>1578</v>
      </c>
      <c r="B122" s="30" t="s">
        <v>1136</v>
      </c>
      <c r="C122" s="44">
        <v>0</v>
      </c>
    </row>
    <row r="123" spans="1:3" x14ac:dyDescent="0.3">
      <c r="A123" s="30" t="s">
        <v>1579</v>
      </c>
      <c r="B123" s="30" t="s">
        <v>1136</v>
      </c>
      <c r="C123" s="44">
        <v>0</v>
      </c>
    </row>
    <row r="124" spans="1:3" x14ac:dyDescent="0.3">
      <c r="A124" s="30" t="s">
        <v>1580</v>
      </c>
      <c r="B124" s="30" t="s">
        <v>1136</v>
      </c>
      <c r="C124" s="44">
        <v>0</v>
      </c>
    </row>
    <row r="125" spans="1:3" x14ac:dyDescent="0.3">
      <c r="A125" s="30" t="s">
        <v>1581</v>
      </c>
      <c r="B125" s="30" t="s">
        <v>1136</v>
      </c>
      <c r="C125" s="44">
        <v>0</v>
      </c>
    </row>
    <row r="126" spans="1:3" x14ac:dyDescent="0.3">
      <c r="A126" s="30" t="s">
        <v>1582</v>
      </c>
      <c r="B126" s="30" t="s">
        <v>1136</v>
      </c>
      <c r="C126" s="44">
        <v>0</v>
      </c>
    </row>
    <row r="127" spans="1:3" x14ac:dyDescent="0.3">
      <c r="A127" s="30" t="s">
        <v>1583</v>
      </c>
      <c r="B127" s="30" t="s">
        <v>1136</v>
      </c>
      <c r="C127" s="44">
        <v>0</v>
      </c>
    </row>
    <row r="128" spans="1:3" x14ac:dyDescent="0.3">
      <c r="A128" s="30" t="s">
        <v>1584</v>
      </c>
      <c r="B128" s="30" t="s">
        <v>1136</v>
      </c>
      <c r="C128" s="44">
        <v>0</v>
      </c>
    </row>
    <row r="129" spans="1:3" x14ac:dyDescent="0.3">
      <c r="B129" s="38" t="s">
        <v>947</v>
      </c>
      <c r="C129" s="39" t="s">
        <v>1474</v>
      </c>
    </row>
    <row r="130" spans="1:3" x14ac:dyDescent="0.3">
      <c r="A130" s="30" t="s">
        <v>1585</v>
      </c>
      <c r="B130" s="30" t="s">
        <v>949</v>
      </c>
      <c r="C130" s="44">
        <v>0</v>
      </c>
    </row>
    <row r="131" spans="1:3" x14ac:dyDescent="0.3">
      <c r="A131" s="30" t="s">
        <v>1586</v>
      </c>
      <c r="B131" s="30" t="s">
        <v>951</v>
      </c>
      <c r="C131" s="44">
        <v>0</v>
      </c>
    </row>
    <row r="132" spans="1:3" x14ac:dyDescent="0.3">
      <c r="A132" s="30" t="s">
        <v>1587</v>
      </c>
      <c r="B132" s="30" t="s">
        <v>338</v>
      </c>
      <c r="C132" s="44">
        <v>0</v>
      </c>
    </row>
    <row r="133" spans="1:3" x14ac:dyDescent="0.3">
      <c r="A133" s="30" t="s">
        <v>1588</v>
      </c>
    </row>
    <row r="134" spans="1:3" x14ac:dyDescent="0.3">
      <c r="A134" s="30" t="s">
        <v>1589</v>
      </c>
    </row>
    <row r="135" spans="1:3" x14ac:dyDescent="0.3">
      <c r="A135" s="30" t="s">
        <v>1590</v>
      </c>
    </row>
    <row r="136" spans="1:3" x14ac:dyDescent="0.3">
      <c r="A136" s="30" t="s">
        <v>1591</v>
      </c>
    </row>
    <row r="137" spans="1:3" x14ac:dyDescent="0.3">
      <c r="B137" s="38" t="s">
        <v>959</v>
      </c>
      <c r="C137" s="39" t="s">
        <v>1474</v>
      </c>
    </row>
    <row r="138" spans="1:3" x14ac:dyDescent="0.3">
      <c r="A138" s="30" t="s">
        <v>1592</v>
      </c>
      <c r="B138" s="30" t="s">
        <v>961</v>
      </c>
      <c r="C138" s="44">
        <v>0</v>
      </c>
    </row>
    <row r="139" spans="1:3" x14ac:dyDescent="0.3">
      <c r="A139" s="30" t="s">
        <v>1593</v>
      </c>
      <c r="B139" s="30" t="s">
        <v>963</v>
      </c>
      <c r="C139" s="44">
        <v>0</v>
      </c>
    </row>
    <row r="140" spans="1:3" x14ac:dyDescent="0.3">
      <c r="A140" s="30" t="s">
        <v>1594</v>
      </c>
      <c r="B140" s="30" t="s">
        <v>338</v>
      </c>
      <c r="C140" s="44">
        <v>0</v>
      </c>
    </row>
    <row r="141" spans="1:3" x14ac:dyDescent="0.3">
      <c r="A141" s="30" t="s">
        <v>1595</v>
      </c>
    </row>
    <row r="142" spans="1:3" x14ac:dyDescent="0.3">
      <c r="A142" s="30" t="s">
        <v>1596</v>
      </c>
    </row>
    <row r="143" spans="1:3" x14ac:dyDescent="0.3">
      <c r="A143" s="30" t="s">
        <v>1597</v>
      </c>
    </row>
    <row r="144" spans="1:3" x14ac:dyDescent="0.3">
      <c r="A144" s="30" t="s">
        <v>1598</v>
      </c>
    </row>
    <row r="145" spans="1:6" x14ac:dyDescent="0.3">
      <c r="A145" s="30" t="s">
        <v>1599</v>
      </c>
    </row>
    <row r="146" spans="1:6" x14ac:dyDescent="0.3">
      <c r="A146" s="30" t="s">
        <v>1600</v>
      </c>
    </row>
    <row r="147" spans="1:6" x14ac:dyDescent="0.3">
      <c r="B147" s="38" t="s">
        <v>1601</v>
      </c>
      <c r="C147" s="39" t="s">
        <v>297</v>
      </c>
      <c r="F147" s="39" t="s">
        <v>1474</v>
      </c>
    </row>
    <row r="148" spans="1:6" x14ac:dyDescent="0.3">
      <c r="A148" s="30" t="s">
        <v>1602</v>
      </c>
      <c r="B148" s="30" t="s">
        <v>1603</v>
      </c>
      <c r="C148" s="30">
        <v>0</v>
      </c>
      <c r="F148" s="44" t="str">
        <f>IF($C$152=0,"",IF(C148="[for completion]","",C148/$C$152))</f>
        <v/>
      </c>
    </row>
    <row r="149" spans="1:6" x14ac:dyDescent="0.3">
      <c r="A149" s="30" t="s">
        <v>1604</v>
      </c>
      <c r="B149" s="30" t="s">
        <v>1605</v>
      </c>
      <c r="C149" s="30">
        <v>0</v>
      </c>
      <c r="F149" s="44" t="str">
        <f>IF($C$152=0,"",IF(C149="[for completion]","",C149/$C$152))</f>
        <v/>
      </c>
    </row>
    <row r="150" spans="1:6" x14ac:dyDescent="0.3">
      <c r="A150" s="30" t="s">
        <v>1606</v>
      </c>
      <c r="B150" s="30" t="s">
        <v>1607</v>
      </c>
      <c r="C150" s="30">
        <v>0</v>
      </c>
      <c r="F150" s="44" t="str">
        <f>IF($C$152=0,"",IF(C150="[for completion]","",C150/$C$152))</f>
        <v/>
      </c>
    </row>
    <row r="151" spans="1:6" x14ac:dyDescent="0.3">
      <c r="A151" s="30" t="s">
        <v>1608</v>
      </c>
      <c r="B151" s="30" t="s">
        <v>1609</v>
      </c>
      <c r="C151" s="30">
        <v>0</v>
      </c>
      <c r="F151" s="44" t="str">
        <f>IF($C$152=0,"",IF(C151="[for completion]","",C151/$C$152))</f>
        <v/>
      </c>
    </row>
    <row r="152" spans="1:6" x14ac:dyDescent="0.3">
      <c r="A152" s="30" t="s">
        <v>1610</v>
      </c>
      <c r="B152" s="46" t="s">
        <v>340</v>
      </c>
      <c r="C152" s="30">
        <f>SUM(C148:C151)</f>
        <v>0</v>
      </c>
      <c r="F152" s="44">
        <f>SUM(F148:F151)</f>
        <v>0</v>
      </c>
    </row>
    <row r="153" spans="1:6" x14ac:dyDescent="0.3">
      <c r="A153" s="30" t="s">
        <v>1611</v>
      </c>
      <c r="B153" s="47" t="s">
        <v>1612</v>
      </c>
      <c r="F153" s="58" t="str">
        <f>IF($C$152=0,"",IF(C153="[for completion]","",C153/$C$152))</f>
        <v/>
      </c>
    </row>
    <row r="154" spans="1:6" x14ac:dyDescent="0.3">
      <c r="A154" s="30" t="s">
        <v>1613</v>
      </c>
      <c r="B154" s="47" t="s">
        <v>1614</v>
      </c>
      <c r="F154" s="58" t="str">
        <f>IF($C$152=0,"",IF(C154="[for completion]","",C154/$C$152))</f>
        <v/>
      </c>
    </row>
    <row r="155" spans="1:6" x14ac:dyDescent="0.3">
      <c r="A155" s="30" t="s">
        <v>1615</v>
      </c>
      <c r="B155" s="47" t="s">
        <v>1616</v>
      </c>
      <c r="F155" s="58">
        <v>0</v>
      </c>
    </row>
    <row r="156" spans="1:6" x14ac:dyDescent="0.3">
      <c r="A156" s="30" t="s">
        <v>1617</v>
      </c>
      <c r="B156" s="47" t="s">
        <v>1618</v>
      </c>
      <c r="F156" s="58">
        <v>0</v>
      </c>
    </row>
    <row r="157" spans="1:6" x14ac:dyDescent="0.3">
      <c r="A157" s="30" t="s">
        <v>1619</v>
      </c>
      <c r="B157" s="47" t="s">
        <v>1620</v>
      </c>
      <c r="F157" s="58">
        <v>0</v>
      </c>
    </row>
    <row r="158" spans="1:6" x14ac:dyDescent="0.3">
      <c r="A158" s="30" t="s">
        <v>1621</v>
      </c>
      <c r="B158" s="47" t="s">
        <v>1622</v>
      </c>
      <c r="F158" s="58">
        <v>0</v>
      </c>
    </row>
    <row r="159" spans="1:6" x14ac:dyDescent="0.3">
      <c r="A159" s="30" t="s">
        <v>1623</v>
      </c>
      <c r="B159" s="47" t="s">
        <v>1624</v>
      </c>
      <c r="F159" s="58">
        <v>0</v>
      </c>
    </row>
    <row r="160" spans="1:6" x14ac:dyDescent="0.3">
      <c r="A160" s="30" t="s">
        <v>1625</v>
      </c>
    </row>
    <row r="161" spans="1:6" x14ac:dyDescent="0.3">
      <c r="A161" s="30" t="s">
        <v>1626</v>
      </c>
    </row>
    <row r="162" spans="1:6" x14ac:dyDescent="0.3">
      <c r="A162" s="30" t="s">
        <v>1627</v>
      </c>
    </row>
    <row r="163" spans="1:6" x14ac:dyDescent="0.3">
      <c r="A163" s="30" t="s">
        <v>1628</v>
      </c>
    </row>
    <row r="164" spans="1:6" x14ac:dyDescent="0.3">
      <c r="A164" s="30" t="s">
        <v>1629</v>
      </c>
      <c r="F164" s="58" t="str">
        <f>IF($C$152=0,"",IF(C164="[for completion]","",C164/$C$152))</f>
        <v/>
      </c>
    </row>
    <row r="165" spans="1:6" x14ac:dyDescent="0.3">
      <c r="A165" s="30" t="s">
        <v>1630</v>
      </c>
      <c r="F165" s="58">
        <v>0</v>
      </c>
    </row>
    <row r="166" spans="1:6" x14ac:dyDescent="0.3">
      <c r="B166" s="38" t="s">
        <v>1631</v>
      </c>
    </row>
    <row r="167" spans="1:6" x14ac:dyDescent="0.3">
      <c r="A167" s="30" t="s">
        <v>1632</v>
      </c>
      <c r="B167" s="30" t="s">
        <v>988</v>
      </c>
      <c r="C167" s="30">
        <v>0</v>
      </c>
    </row>
    <row r="168" spans="1:6" x14ac:dyDescent="0.3">
      <c r="A168" s="30" t="s">
        <v>1633</v>
      </c>
    </row>
    <row r="169" spans="1:6" x14ac:dyDescent="0.3">
      <c r="A169" s="30" t="s">
        <v>1634</v>
      </c>
    </row>
    <row r="170" spans="1:6" x14ac:dyDescent="0.3">
      <c r="A170" s="30" t="s">
        <v>1635</v>
      </c>
    </row>
    <row r="171" spans="1:6" x14ac:dyDescent="0.3">
      <c r="A171" s="30" t="s">
        <v>1636</v>
      </c>
    </row>
    <row r="172" spans="1:6" x14ac:dyDescent="0.3">
      <c r="B172" s="38" t="s">
        <v>1637</v>
      </c>
      <c r="C172" s="39" t="s">
        <v>1474</v>
      </c>
    </row>
    <row r="173" spans="1:6" x14ac:dyDescent="0.3">
      <c r="A173" s="30" t="s">
        <v>1638</v>
      </c>
      <c r="B173" s="30" t="s">
        <v>1639</v>
      </c>
      <c r="C173" s="30">
        <v>0</v>
      </c>
    </row>
    <row r="174" spans="1:6" x14ac:dyDescent="0.3">
      <c r="A174" s="30" t="s">
        <v>1640</v>
      </c>
    </row>
    <row r="175" spans="1:6" x14ac:dyDescent="0.3">
      <c r="A175" s="30" t="s">
        <v>1641</v>
      </c>
    </row>
    <row r="176" spans="1:6" x14ac:dyDescent="0.3">
      <c r="A176" s="30" t="s">
        <v>1642</v>
      </c>
    </row>
    <row r="177" spans="1:1" x14ac:dyDescent="0.3">
      <c r="A177" s="30" t="s">
        <v>1643</v>
      </c>
    </row>
    <row r="178" spans="1:1" x14ac:dyDescent="0.3">
      <c r="A178" s="30" t="s">
        <v>1644</v>
      </c>
    </row>
    <row r="179" spans="1:1" x14ac:dyDescent="0.3">
      <c r="A179" s="30" t="s">
        <v>1645</v>
      </c>
    </row>
  </sheetData>
  <mergeCells count="1">
    <mergeCell ref="A1:C1"/>
  </mergeCells>
  <hyperlinks>
    <hyperlink ref="B6" location="'B2. HTT Public Sector Assets'!B8" display="8. Public Sector Assets" xr:uid="{00000000-0004-0000-0600-000000000000}"/>
  </hyperlinks>
  <pageMargins left="0.70866141732283505" right="0.70866141732283505" top="0.74803149606299202" bottom="0.74803149606299202" header="0.3" footer="0.31496062992125984"/>
  <pageSetup paperSize="9" scale="5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00"/>
  </sheetPr>
  <dimension ref="A1:H211"/>
  <sheetViews>
    <sheetView workbookViewId="0"/>
  </sheetViews>
  <sheetFormatPr defaultColWidth="9.5546875" defaultRowHeight="14.4" x14ac:dyDescent="0.3"/>
  <cols>
    <col min="1" max="1" width="11.44140625" customWidth="1"/>
    <col min="2" max="2" width="61.44140625" customWidth="1"/>
    <col min="3" max="4" width="41.44140625" customWidth="1"/>
    <col min="5" max="5" width="7.44140625" customWidth="1"/>
    <col min="6" max="7" width="41.44140625" customWidth="1"/>
    <col min="8" max="8" width="9.5546875" customWidth="1"/>
  </cols>
  <sheetData>
    <row r="1" spans="1:6" ht="31.5" customHeight="1" x14ac:dyDescent="0.3">
      <c r="A1" s="112" t="s">
        <v>1646</v>
      </c>
      <c r="B1" s="112"/>
      <c r="C1" s="112"/>
      <c r="F1" s="12" t="s">
        <v>255</v>
      </c>
    </row>
    <row r="2" spans="1:6" ht="15.75" customHeight="1" x14ac:dyDescent="0.3"/>
    <row r="3" spans="1:6" ht="19.5" customHeight="1" x14ac:dyDescent="0.3">
      <c r="B3" s="26" t="s">
        <v>256</v>
      </c>
      <c r="C3" s="27" t="s">
        <v>257</v>
      </c>
    </row>
    <row r="4" spans="1:6" ht="15.75" customHeight="1" x14ac:dyDescent="0.3"/>
    <row r="5" spans="1:6" ht="19.5" customHeight="1" x14ac:dyDescent="0.3">
      <c r="B5" s="66" t="s">
        <v>1647</v>
      </c>
    </row>
    <row r="6" spans="1:6" ht="15.75" customHeight="1" x14ac:dyDescent="0.3">
      <c r="B6" s="29" t="s">
        <v>1648</v>
      </c>
    </row>
    <row r="8" spans="1:6" ht="37.5" customHeight="1" x14ac:dyDescent="0.3">
      <c r="A8" s="31" t="s">
        <v>266</v>
      </c>
      <c r="B8" s="31" t="s">
        <v>1648</v>
      </c>
    </row>
    <row r="9" spans="1:6" x14ac:dyDescent="0.3">
      <c r="B9" s="38" t="s">
        <v>1460</v>
      </c>
      <c r="C9" s="39" t="s">
        <v>1649</v>
      </c>
    </row>
    <row r="10" spans="1:6" x14ac:dyDescent="0.3">
      <c r="A10" s="30" t="s">
        <v>1650</v>
      </c>
      <c r="B10" s="30" t="s">
        <v>1651</v>
      </c>
      <c r="C10" s="30">
        <v>0</v>
      </c>
    </row>
    <row r="11" spans="1:6" x14ac:dyDescent="0.3">
      <c r="A11" s="30" t="s">
        <v>1652</v>
      </c>
      <c r="B11" s="35" t="s">
        <v>1464</v>
      </c>
    </row>
    <row r="12" spans="1:6" x14ac:dyDescent="0.3">
      <c r="A12" s="30" t="s">
        <v>1653</v>
      </c>
      <c r="B12" s="35" t="s">
        <v>1466</v>
      </c>
    </row>
    <row r="13" spans="1:6" x14ac:dyDescent="0.3">
      <c r="A13" s="30" t="s">
        <v>1654</v>
      </c>
    </row>
    <row r="14" spans="1:6" x14ac:dyDescent="0.3">
      <c r="A14" s="30" t="s">
        <v>1655</v>
      </c>
    </row>
    <row r="15" spans="1:6" x14ac:dyDescent="0.3">
      <c r="A15" s="30" t="s">
        <v>1656</v>
      </c>
    </row>
    <row r="16" spans="1:6" x14ac:dyDescent="0.3">
      <c r="A16" s="30" t="s">
        <v>1657</v>
      </c>
    </row>
    <row r="17" spans="1:8" x14ac:dyDescent="0.3">
      <c r="B17" s="38" t="s">
        <v>1658</v>
      </c>
      <c r="C17" s="39" t="s">
        <v>1659</v>
      </c>
    </row>
    <row r="18" spans="1:8" x14ac:dyDescent="0.3">
      <c r="A18" s="30" t="s">
        <v>1660</v>
      </c>
      <c r="B18" s="30" t="s">
        <v>795</v>
      </c>
      <c r="C18" s="30">
        <v>0</v>
      </c>
    </row>
    <row r="19" spans="1:8" x14ac:dyDescent="0.3">
      <c r="A19" s="30" t="s">
        <v>1661</v>
      </c>
    </row>
    <row r="20" spans="1:8" x14ac:dyDescent="0.3">
      <c r="A20" s="30" t="s">
        <v>1662</v>
      </c>
    </row>
    <row r="21" spans="1:8" x14ac:dyDescent="0.3">
      <c r="A21" s="30" t="s">
        <v>1663</v>
      </c>
    </row>
    <row r="22" spans="1:8" x14ac:dyDescent="0.3">
      <c r="A22" s="30" t="s">
        <v>1664</v>
      </c>
    </row>
    <row r="23" spans="1:8" x14ac:dyDescent="0.3">
      <c r="A23" s="30" t="s">
        <v>1665</v>
      </c>
    </row>
    <row r="24" spans="1:8" x14ac:dyDescent="0.3">
      <c r="A24" s="30" t="s">
        <v>1666</v>
      </c>
    </row>
    <row r="25" spans="1:8" x14ac:dyDescent="0.3">
      <c r="B25" s="38" t="s">
        <v>1667</v>
      </c>
      <c r="C25" s="113" t="s">
        <v>1659</v>
      </c>
      <c r="D25" s="113"/>
      <c r="E25" s="113"/>
      <c r="F25" s="113"/>
      <c r="G25" s="113"/>
      <c r="H25" s="113"/>
    </row>
    <row r="26" spans="1:8" x14ac:dyDescent="0.3">
      <c r="A26" s="30" t="s">
        <v>1668</v>
      </c>
      <c r="B26" s="62" t="s">
        <v>804</v>
      </c>
      <c r="C26" s="114">
        <f>SUM(C27:C54)</f>
        <v>0</v>
      </c>
      <c r="D26" s="113"/>
      <c r="E26" s="113"/>
      <c r="F26" s="113"/>
      <c r="G26" s="113"/>
      <c r="H26" s="113"/>
    </row>
    <row r="27" spans="1:8" x14ac:dyDescent="0.3">
      <c r="A27" s="30" t="s">
        <v>1669</v>
      </c>
      <c r="B27" s="30" t="s">
        <v>806</v>
      </c>
      <c r="C27" s="30">
        <v>0</v>
      </c>
    </row>
    <row r="28" spans="1:8" x14ac:dyDescent="0.3">
      <c r="A28" s="30" t="s">
        <v>1670</v>
      </c>
      <c r="B28" s="30" t="s">
        <v>808</v>
      </c>
      <c r="C28" s="30">
        <v>0</v>
      </c>
    </row>
    <row r="29" spans="1:8" x14ac:dyDescent="0.3">
      <c r="A29" s="30" t="s">
        <v>1671</v>
      </c>
      <c r="B29" s="30" t="s">
        <v>810</v>
      </c>
      <c r="C29" s="30">
        <v>0</v>
      </c>
    </row>
    <row r="30" spans="1:8" x14ac:dyDescent="0.3">
      <c r="A30" s="30" t="s">
        <v>1672</v>
      </c>
      <c r="B30" s="30" t="s">
        <v>812</v>
      </c>
      <c r="C30" s="30">
        <v>0</v>
      </c>
    </row>
    <row r="31" spans="1:8" x14ac:dyDescent="0.3">
      <c r="A31" s="30" t="s">
        <v>1673</v>
      </c>
      <c r="B31" s="30" t="s">
        <v>814</v>
      </c>
      <c r="C31" s="30">
        <v>0</v>
      </c>
    </row>
    <row r="32" spans="1:8" x14ac:dyDescent="0.3">
      <c r="A32" s="30" t="s">
        <v>1674</v>
      </c>
      <c r="B32" s="30" t="s">
        <v>816</v>
      </c>
      <c r="C32" s="30">
        <v>0</v>
      </c>
    </row>
    <row r="33" spans="1:3" x14ac:dyDescent="0.3">
      <c r="A33" s="30" t="s">
        <v>1675</v>
      </c>
      <c r="B33" s="30" t="s">
        <v>818</v>
      </c>
      <c r="C33" s="30">
        <v>0</v>
      </c>
    </row>
    <row r="34" spans="1:3" x14ac:dyDescent="0.3">
      <c r="A34" s="30" t="s">
        <v>1676</v>
      </c>
      <c r="B34" s="30" t="s">
        <v>820</v>
      </c>
      <c r="C34" s="30">
        <v>0</v>
      </c>
    </row>
    <row r="35" spans="1:3" x14ac:dyDescent="0.3">
      <c r="A35" s="30" t="s">
        <v>1677</v>
      </c>
      <c r="B35" s="30" t="s">
        <v>822</v>
      </c>
      <c r="C35" s="30">
        <v>0</v>
      </c>
    </row>
    <row r="36" spans="1:3" x14ac:dyDescent="0.3">
      <c r="A36" s="30" t="s">
        <v>1678</v>
      </c>
      <c r="B36" s="30" t="s">
        <v>824</v>
      </c>
      <c r="C36" s="30">
        <v>0</v>
      </c>
    </row>
    <row r="37" spans="1:3" x14ac:dyDescent="0.3">
      <c r="A37" s="30" t="s">
        <v>1679</v>
      </c>
      <c r="B37" s="30" t="s">
        <v>826</v>
      </c>
      <c r="C37" s="30">
        <v>0</v>
      </c>
    </row>
    <row r="38" spans="1:3" x14ac:dyDescent="0.3">
      <c r="A38" s="30" t="s">
        <v>1680</v>
      </c>
      <c r="B38" s="30" t="s">
        <v>828</v>
      </c>
      <c r="C38" s="30">
        <v>0</v>
      </c>
    </row>
    <row r="39" spans="1:3" x14ac:dyDescent="0.3">
      <c r="A39" s="30" t="s">
        <v>1681</v>
      </c>
      <c r="B39" s="30" t="s">
        <v>830</v>
      </c>
      <c r="C39" s="30">
        <v>0</v>
      </c>
    </row>
    <row r="40" spans="1:3" x14ac:dyDescent="0.3">
      <c r="A40" s="30" t="s">
        <v>1682</v>
      </c>
      <c r="B40" s="30" t="s">
        <v>832</v>
      </c>
      <c r="C40" s="30">
        <v>0</v>
      </c>
    </row>
    <row r="41" spans="1:3" x14ac:dyDescent="0.3">
      <c r="A41" s="30" t="s">
        <v>1683</v>
      </c>
      <c r="B41" s="30" t="s">
        <v>834</v>
      </c>
      <c r="C41" s="30">
        <v>0</v>
      </c>
    </row>
    <row r="42" spans="1:3" x14ac:dyDescent="0.3">
      <c r="A42" s="30" t="s">
        <v>1684</v>
      </c>
      <c r="B42" s="30" t="s">
        <v>836</v>
      </c>
      <c r="C42" s="30">
        <v>0</v>
      </c>
    </row>
    <row r="43" spans="1:3" x14ac:dyDescent="0.3">
      <c r="A43" s="30" t="s">
        <v>1685</v>
      </c>
      <c r="B43" s="30" t="s">
        <v>838</v>
      </c>
      <c r="C43" s="30">
        <v>0</v>
      </c>
    </row>
    <row r="44" spans="1:3" x14ac:dyDescent="0.3">
      <c r="A44" s="30" t="s">
        <v>1686</v>
      </c>
      <c r="B44" s="30" t="s">
        <v>840</v>
      </c>
      <c r="C44" s="30">
        <v>0</v>
      </c>
    </row>
    <row r="45" spans="1:3" x14ac:dyDescent="0.3">
      <c r="A45" s="30" t="s">
        <v>1687</v>
      </c>
      <c r="B45" s="30" t="s">
        <v>842</v>
      </c>
      <c r="C45" s="30">
        <v>0</v>
      </c>
    </row>
    <row r="46" spans="1:3" x14ac:dyDescent="0.3">
      <c r="A46" s="30" t="s">
        <v>1688</v>
      </c>
      <c r="B46" s="30" t="s">
        <v>844</v>
      </c>
      <c r="C46" s="30">
        <v>0</v>
      </c>
    </row>
    <row r="47" spans="1:3" x14ac:dyDescent="0.3">
      <c r="A47" s="30" t="s">
        <v>1689</v>
      </c>
      <c r="B47" s="30" t="s">
        <v>846</v>
      </c>
      <c r="C47" s="30">
        <v>0</v>
      </c>
    </row>
    <row r="48" spans="1:3" x14ac:dyDescent="0.3">
      <c r="A48" s="30" t="s">
        <v>1690</v>
      </c>
      <c r="B48" s="30" t="s">
        <v>848</v>
      </c>
      <c r="C48" s="30">
        <v>0</v>
      </c>
    </row>
    <row r="49" spans="1:3" x14ac:dyDescent="0.3">
      <c r="A49" s="30" t="s">
        <v>1691</v>
      </c>
      <c r="B49" s="30" t="s">
        <v>850</v>
      </c>
      <c r="C49" s="30">
        <v>0</v>
      </c>
    </row>
    <row r="50" spans="1:3" x14ac:dyDescent="0.3">
      <c r="A50" s="30" t="s">
        <v>1692</v>
      </c>
      <c r="B50" s="30" t="s">
        <v>852</v>
      </c>
      <c r="C50" s="30">
        <v>0</v>
      </c>
    </row>
    <row r="51" spans="1:3" x14ac:dyDescent="0.3">
      <c r="A51" s="30" t="s">
        <v>1693</v>
      </c>
      <c r="B51" s="30" t="s">
        <v>854</v>
      </c>
      <c r="C51" s="30">
        <v>0</v>
      </c>
    </row>
    <row r="52" spans="1:3" x14ac:dyDescent="0.3">
      <c r="A52" s="30" t="s">
        <v>1694</v>
      </c>
      <c r="B52" s="30" t="s">
        <v>856</v>
      </c>
      <c r="C52" s="30">
        <v>0</v>
      </c>
    </row>
    <row r="53" spans="1:3" x14ac:dyDescent="0.3">
      <c r="A53" s="30" t="s">
        <v>1695</v>
      </c>
      <c r="B53" s="30" t="s">
        <v>163</v>
      </c>
      <c r="C53" s="30">
        <v>0</v>
      </c>
    </row>
    <row r="54" spans="1:3" x14ac:dyDescent="0.3">
      <c r="A54" s="30" t="s">
        <v>1696</v>
      </c>
      <c r="B54" s="30" t="s">
        <v>859</v>
      </c>
      <c r="C54" s="30">
        <v>0</v>
      </c>
    </row>
    <row r="55" spans="1:3" x14ac:dyDescent="0.3">
      <c r="A55" s="30" t="s">
        <v>1697</v>
      </c>
      <c r="B55" s="62" t="s">
        <v>537</v>
      </c>
      <c r="C55" s="62">
        <f>SUM(C56:C58)</f>
        <v>0</v>
      </c>
    </row>
    <row r="56" spans="1:3" x14ac:dyDescent="0.3">
      <c r="A56" s="30" t="s">
        <v>1698</v>
      </c>
      <c r="B56" s="30" t="s">
        <v>862</v>
      </c>
      <c r="C56" s="30">
        <v>0</v>
      </c>
    </row>
    <row r="57" spans="1:3" x14ac:dyDescent="0.3">
      <c r="A57" s="30" t="s">
        <v>1699</v>
      </c>
      <c r="B57" s="30" t="s">
        <v>864</v>
      </c>
      <c r="C57" s="30">
        <v>0</v>
      </c>
    </row>
    <row r="58" spans="1:3" x14ac:dyDescent="0.3">
      <c r="A58" s="30" t="s">
        <v>1700</v>
      </c>
      <c r="B58" s="30" t="s">
        <v>866</v>
      </c>
      <c r="C58" s="30">
        <v>0</v>
      </c>
    </row>
    <row r="59" spans="1:3" x14ac:dyDescent="0.3">
      <c r="A59" s="30" t="s">
        <v>1701</v>
      </c>
      <c r="B59" s="62" t="s">
        <v>338</v>
      </c>
      <c r="C59" s="62">
        <f>SUM(C60:C69)</f>
        <v>0</v>
      </c>
    </row>
    <row r="60" spans="1:3" x14ac:dyDescent="0.3">
      <c r="A60" s="30" t="s">
        <v>1702</v>
      </c>
      <c r="B60" s="30" t="s">
        <v>539</v>
      </c>
      <c r="C60" s="30">
        <v>0</v>
      </c>
    </row>
    <row r="61" spans="1:3" x14ac:dyDescent="0.3">
      <c r="A61" s="30" t="s">
        <v>1703</v>
      </c>
      <c r="B61" s="30" t="s">
        <v>541</v>
      </c>
      <c r="C61" s="30">
        <v>0</v>
      </c>
    </row>
    <row r="62" spans="1:3" x14ac:dyDescent="0.3">
      <c r="A62" s="30" t="s">
        <v>1704</v>
      </c>
      <c r="B62" s="30" t="s">
        <v>543</v>
      </c>
      <c r="C62" s="30">
        <v>0</v>
      </c>
    </row>
    <row r="63" spans="1:3" x14ac:dyDescent="0.3">
      <c r="A63" s="30" t="s">
        <v>1705</v>
      </c>
      <c r="B63" s="30" t="s">
        <v>545</v>
      </c>
      <c r="C63" s="30">
        <v>0</v>
      </c>
    </row>
    <row r="64" spans="1:3" x14ac:dyDescent="0.3">
      <c r="A64" s="30" t="s">
        <v>1706</v>
      </c>
      <c r="B64" s="30" t="s">
        <v>547</v>
      </c>
      <c r="C64" s="30">
        <v>0</v>
      </c>
    </row>
    <row r="65" spans="1:3" x14ac:dyDescent="0.3">
      <c r="A65" s="30" t="s">
        <v>1707</v>
      </c>
      <c r="B65" s="30" t="s">
        <v>549</v>
      </c>
      <c r="C65" s="30">
        <v>0</v>
      </c>
    </row>
    <row r="66" spans="1:3" x14ac:dyDescent="0.3">
      <c r="A66" s="30" t="s">
        <v>1708</v>
      </c>
      <c r="B66" s="30" t="s">
        <v>551</v>
      </c>
      <c r="C66" s="30">
        <v>0</v>
      </c>
    </row>
    <row r="67" spans="1:3" x14ac:dyDescent="0.3">
      <c r="A67" s="30" t="s">
        <v>1709</v>
      </c>
      <c r="B67" s="30" t="s">
        <v>553</v>
      </c>
      <c r="C67" s="30">
        <v>0</v>
      </c>
    </row>
    <row r="68" spans="1:3" x14ac:dyDescent="0.3">
      <c r="A68" s="30" t="s">
        <v>1710</v>
      </c>
      <c r="B68" s="30" t="s">
        <v>555</v>
      </c>
      <c r="C68" s="30">
        <v>0</v>
      </c>
    </row>
    <row r="69" spans="1:3" x14ac:dyDescent="0.3">
      <c r="A69" s="30" t="s">
        <v>1711</v>
      </c>
      <c r="B69" s="30" t="s">
        <v>338</v>
      </c>
      <c r="C69" s="30">
        <v>0</v>
      </c>
    </row>
    <row r="70" spans="1:3" x14ac:dyDescent="0.3">
      <c r="A70" s="30" t="s">
        <v>1712</v>
      </c>
      <c r="B70" s="47" t="s">
        <v>342</v>
      </c>
    </row>
    <row r="71" spans="1:3" x14ac:dyDescent="0.3">
      <c r="A71" s="30" t="s">
        <v>1713</v>
      </c>
      <c r="B71" s="47" t="s">
        <v>342</v>
      </c>
    </row>
    <row r="72" spans="1:3" x14ac:dyDescent="0.3">
      <c r="A72" s="30" t="s">
        <v>1714</v>
      </c>
      <c r="B72" s="47" t="s">
        <v>342</v>
      </c>
    </row>
    <row r="73" spans="1:3" x14ac:dyDescent="0.3">
      <c r="A73" s="30" t="s">
        <v>1715</v>
      </c>
      <c r="B73" s="47" t="s">
        <v>342</v>
      </c>
    </row>
    <row r="74" spans="1:3" x14ac:dyDescent="0.3">
      <c r="A74" s="30" t="s">
        <v>1716</v>
      </c>
      <c r="B74" s="47" t="s">
        <v>342</v>
      </c>
    </row>
    <row r="75" spans="1:3" x14ac:dyDescent="0.3">
      <c r="A75" s="30" t="s">
        <v>1717</v>
      </c>
      <c r="B75" s="47" t="s">
        <v>342</v>
      </c>
    </row>
    <row r="76" spans="1:3" x14ac:dyDescent="0.3">
      <c r="A76" s="30" t="s">
        <v>1718</v>
      </c>
      <c r="B76" s="47" t="s">
        <v>342</v>
      </c>
    </row>
    <row r="77" spans="1:3" x14ac:dyDescent="0.3">
      <c r="A77" s="30" t="s">
        <v>1719</v>
      </c>
      <c r="B77" s="47" t="s">
        <v>342</v>
      </c>
    </row>
    <row r="78" spans="1:3" x14ac:dyDescent="0.3">
      <c r="A78" s="30" t="s">
        <v>1720</v>
      </c>
      <c r="B78" s="47" t="s">
        <v>342</v>
      </c>
    </row>
    <row r="79" spans="1:3" x14ac:dyDescent="0.3">
      <c r="A79" s="30" t="s">
        <v>1721</v>
      </c>
      <c r="B79" s="47" t="s">
        <v>342</v>
      </c>
    </row>
    <row r="80" spans="1:3" x14ac:dyDescent="0.3">
      <c r="B80" s="38" t="s">
        <v>1722</v>
      </c>
      <c r="C80" s="39" t="s">
        <v>1659</v>
      </c>
    </row>
    <row r="81" spans="1:3" x14ac:dyDescent="0.3">
      <c r="A81" s="30" t="s">
        <v>1723</v>
      </c>
      <c r="B81" s="30" t="s">
        <v>949</v>
      </c>
      <c r="C81" s="30">
        <v>0</v>
      </c>
    </row>
    <row r="82" spans="1:3" x14ac:dyDescent="0.3">
      <c r="A82" s="30" t="s">
        <v>1724</v>
      </c>
      <c r="B82" s="30" t="s">
        <v>951</v>
      </c>
      <c r="C82" s="30">
        <v>0</v>
      </c>
    </row>
    <row r="83" spans="1:3" x14ac:dyDescent="0.3">
      <c r="A83" s="30" t="s">
        <v>1725</v>
      </c>
      <c r="B83" s="30" t="s">
        <v>338</v>
      </c>
      <c r="C83" s="30">
        <v>0</v>
      </c>
    </row>
    <row r="84" spans="1:3" x14ac:dyDescent="0.3">
      <c r="A84" s="30" t="s">
        <v>1726</v>
      </c>
    </row>
    <row r="85" spans="1:3" x14ac:dyDescent="0.3">
      <c r="A85" s="30" t="s">
        <v>1727</v>
      </c>
    </row>
    <row r="86" spans="1:3" x14ac:dyDescent="0.3">
      <c r="A86" s="30" t="s">
        <v>1728</v>
      </c>
    </row>
    <row r="87" spans="1:3" x14ac:dyDescent="0.3">
      <c r="A87" s="30" t="s">
        <v>1729</v>
      </c>
    </row>
    <row r="88" spans="1:3" x14ac:dyDescent="0.3">
      <c r="A88" s="30" t="s">
        <v>1730</v>
      </c>
    </row>
    <row r="89" spans="1:3" x14ac:dyDescent="0.3">
      <c r="A89" s="30" t="s">
        <v>1731</v>
      </c>
    </row>
    <row r="90" spans="1:3" x14ac:dyDescent="0.3">
      <c r="B90" s="38" t="s">
        <v>1732</v>
      </c>
      <c r="C90" s="39" t="s">
        <v>1659</v>
      </c>
    </row>
    <row r="91" spans="1:3" x14ac:dyDescent="0.3">
      <c r="A91" s="30" t="s">
        <v>1733</v>
      </c>
      <c r="B91" s="30" t="s">
        <v>961</v>
      </c>
      <c r="C91" s="30">
        <v>0</v>
      </c>
    </row>
    <row r="92" spans="1:3" x14ac:dyDescent="0.3">
      <c r="A92" s="30" t="s">
        <v>1734</v>
      </c>
      <c r="B92" s="30" t="s">
        <v>963</v>
      </c>
      <c r="C92" s="30">
        <v>0</v>
      </c>
    </row>
    <row r="93" spans="1:3" x14ac:dyDescent="0.3">
      <c r="A93" s="30" t="s">
        <v>1735</v>
      </c>
      <c r="B93" s="30" t="s">
        <v>338</v>
      </c>
      <c r="C93" s="30">
        <v>0</v>
      </c>
    </row>
    <row r="94" spans="1:3" x14ac:dyDescent="0.3">
      <c r="A94" s="30" t="s">
        <v>1736</v>
      </c>
      <c r="C94" s="30">
        <v>0</v>
      </c>
    </row>
    <row r="95" spans="1:3" x14ac:dyDescent="0.3">
      <c r="A95" s="30" t="s">
        <v>1737</v>
      </c>
    </row>
    <row r="96" spans="1:3" x14ac:dyDescent="0.3">
      <c r="A96" s="30" t="s">
        <v>1738</v>
      </c>
    </row>
    <row r="97" spans="1:3" x14ac:dyDescent="0.3">
      <c r="A97" s="30" t="s">
        <v>1739</v>
      </c>
    </row>
    <row r="98" spans="1:3" x14ac:dyDescent="0.3">
      <c r="A98" s="30" t="s">
        <v>1740</v>
      </c>
    </row>
    <row r="99" spans="1:3" x14ac:dyDescent="0.3">
      <c r="A99" s="30" t="s">
        <v>1741</v>
      </c>
    </row>
    <row r="100" spans="1:3" x14ac:dyDescent="0.3">
      <c r="B100" s="38" t="s">
        <v>1742</v>
      </c>
      <c r="C100" s="39" t="s">
        <v>1659</v>
      </c>
    </row>
    <row r="101" spans="1:3" x14ac:dyDescent="0.3">
      <c r="A101" s="30" t="s">
        <v>1743</v>
      </c>
      <c r="B101" s="49" t="s">
        <v>973</v>
      </c>
      <c r="C101" s="30">
        <v>0</v>
      </c>
    </row>
    <row r="102" spans="1:3" x14ac:dyDescent="0.3">
      <c r="A102" s="30" t="s">
        <v>1744</v>
      </c>
      <c r="B102" s="49" t="s">
        <v>975</v>
      </c>
      <c r="C102" s="30">
        <v>0</v>
      </c>
    </row>
    <row r="103" spans="1:3" x14ac:dyDescent="0.3">
      <c r="A103" s="30" t="s">
        <v>1745</v>
      </c>
      <c r="B103" s="49" t="s">
        <v>977</v>
      </c>
      <c r="C103" s="30">
        <v>0</v>
      </c>
    </row>
    <row r="104" spans="1:3" x14ac:dyDescent="0.3">
      <c r="A104" s="30" t="s">
        <v>1746</v>
      </c>
      <c r="B104" s="49" t="s">
        <v>979</v>
      </c>
      <c r="C104" s="30">
        <v>0</v>
      </c>
    </row>
    <row r="105" spans="1:3" x14ac:dyDescent="0.3">
      <c r="A105" s="30" t="s">
        <v>1747</v>
      </c>
      <c r="B105" s="49" t="s">
        <v>981</v>
      </c>
      <c r="C105" s="30">
        <v>0</v>
      </c>
    </row>
    <row r="106" spans="1:3" x14ac:dyDescent="0.3">
      <c r="A106" s="30" t="s">
        <v>1748</v>
      </c>
    </row>
    <row r="107" spans="1:3" x14ac:dyDescent="0.3">
      <c r="A107" s="30" t="s">
        <v>1749</v>
      </c>
    </row>
    <row r="108" spans="1:3" x14ac:dyDescent="0.3">
      <c r="A108" s="30" t="s">
        <v>1750</v>
      </c>
    </row>
    <row r="109" spans="1:3" x14ac:dyDescent="0.3">
      <c r="A109" s="30" t="s">
        <v>1751</v>
      </c>
    </row>
    <row r="110" spans="1:3" x14ac:dyDescent="0.3">
      <c r="B110" s="38" t="s">
        <v>1752</v>
      </c>
      <c r="C110" s="39" t="s">
        <v>1659</v>
      </c>
    </row>
    <row r="111" spans="1:3" x14ac:dyDescent="0.3">
      <c r="A111" s="30" t="s">
        <v>1753</v>
      </c>
      <c r="B111" s="30" t="s">
        <v>988</v>
      </c>
      <c r="C111" s="30">
        <v>0</v>
      </c>
    </row>
    <row r="112" spans="1:3" x14ac:dyDescent="0.3">
      <c r="A112" s="30" t="s">
        <v>1754</v>
      </c>
    </row>
    <row r="113" spans="1:7" x14ac:dyDescent="0.3">
      <c r="A113" s="30" t="s">
        <v>1755</v>
      </c>
    </row>
    <row r="114" spans="1:7" x14ac:dyDescent="0.3">
      <c r="A114" s="30" t="s">
        <v>1756</v>
      </c>
    </row>
    <row r="115" spans="1:7" x14ac:dyDescent="0.3">
      <c r="A115" s="30" t="s">
        <v>1757</v>
      </c>
    </row>
    <row r="116" spans="1:7" x14ac:dyDescent="0.3">
      <c r="B116" s="38" t="s">
        <v>1758</v>
      </c>
      <c r="C116" s="39" t="s">
        <v>994</v>
      </c>
      <c r="D116" s="39" t="s">
        <v>995</v>
      </c>
      <c r="F116" s="39" t="s">
        <v>1659</v>
      </c>
      <c r="G116" s="39" t="s">
        <v>996</v>
      </c>
    </row>
    <row r="117" spans="1:7" x14ac:dyDescent="0.3">
      <c r="A117" s="30" t="s">
        <v>1759</v>
      </c>
      <c r="B117" s="30" t="s">
        <v>998</v>
      </c>
      <c r="C117" s="30">
        <v>0</v>
      </c>
    </row>
    <row r="119" spans="1:7" x14ac:dyDescent="0.3">
      <c r="B119" s="30" t="s">
        <v>999</v>
      </c>
    </row>
    <row r="120" spans="1:7" x14ac:dyDescent="0.3">
      <c r="A120" s="30" t="s">
        <v>1760</v>
      </c>
      <c r="B120" s="30" t="s">
        <v>1136</v>
      </c>
      <c r="C120" s="30">
        <v>0</v>
      </c>
      <c r="D120" s="30">
        <v>0</v>
      </c>
      <c r="F120" s="58" t="str">
        <f>IF($C$144=0,"",IF(C120="[for completion]","",C120/$C$144))</f>
        <v/>
      </c>
      <c r="G120" s="58" t="str">
        <f>IF($D$144=0,"",IF(D120="[for completion]","",D120/$D$144))</f>
        <v/>
      </c>
    </row>
    <row r="121" spans="1:7" x14ac:dyDescent="0.3">
      <c r="A121" s="30" t="s">
        <v>1761</v>
      </c>
      <c r="B121" s="30" t="s">
        <v>1136</v>
      </c>
      <c r="C121" s="30">
        <v>0</v>
      </c>
      <c r="D121" s="30">
        <v>0</v>
      </c>
      <c r="F121" s="58">
        <v>0</v>
      </c>
      <c r="G121" s="58">
        <v>0</v>
      </c>
    </row>
    <row r="122" spans="1:7" x14ac:dyDescent="0.3">
      <c r="A122" s="30" t="s">
        <v>1762</v>
      </c>
      <c r="B122" s="30" t="s">
        <v>1136</v>
      </c>
      <c r="C122" s="30">
        <v>0</v>
      </c>
      <c r="D122" s="30">
        <v>0</v>
      </c>
      <c r="F122" s="58">
        <v>0</v>
      </c>
      <c r="G122" s="58">
        <v>0</v>
      </c>
    </row>
    <row r="123" spans="1:7" x14ac:dyDescent="0.3">
      <c r="A123" s="30" t="s">
        <v>1763</v>
      </c>
      <c r="B123" s="30" t="s">
        <v>1136</v>
      </c>
      <c r="C123" s="30">
        <v>0</v>
      </c>
      <c r="D123" s="30">
        <v>0</v>
      </c>
      <c r="F123" s="58">
        <v>0</v>
      </c>
      <c r="G123" s="58">
        <v>0</v>
      </c>
    </row>
    <row r="124" spans="1:7" x14ac:dyDescent="0.3">
      <c r="A124" s="30" t="s">
        <v>1764</v>
      </c>
      <c r="B124" s="30" t="s">
        <v>1136</v>
      </c>
      <c r="C124" s="30">
        <v>0</v>
      </c>
      <c r="D124" s="30">
        <v>0</v>
      </c>
      <c r="F124" s="58">
        <v>0</v>
      </c>
      <c r="G124" s="58">
        <v>0</v>
      </c>
    </row>
    <row r="125" spans="1:7" x14ac:dyDescent="0.3">
      <c r="A125" s="30" t="s">
        <v>1765</v>
      </c>
      <c r="B125" s="30" t="s">
        <v>1136</v>
      </c>
      <c r="C125" s="30">
        <v>0</v>
      </c>
      <c r="D125" s="30">
        <v>0</v>
      </c>
      <c r="F125" s="58">
        <v>0</v>
      </c>
      <c r="G125" s="58">
        <v>0</v>
      </c>
    </row>
    <row r="126" spans="1:7" x14ac:dyDescent="0.3">
      <c r="A126" s="30" t="s">
        <v>1766</v>
      </c>
      <c r="B126" s="30" t="s">
        <v>1136</v>
      </c>
      <c r="C126" s="30">
        <v>0</v>
      </c>
      <c r="D126" s="30">
        <v>0</v>
      </c>
      <c r="F126" s="58">
        <v>0</v>
      </c>
      <c r="G126" s="58">
        <v>0</v>
      </c>
    </row>
    <row r="127" spans="1:7" x14ac:dyDescent="0.3">
      <c r="A127" s="30" t="s">
        <v>1767</v>
      </c>
      <c r="B127" s="30" t="s">
        <v>1136</v>
      </c>
      <c r="C127" s="30">
        <v>0</v>
      </c>
      <c r="D127" s="30">
        <v>0</v>
      </c>
      <c r="F127" s="58">
        <v>0</v>
      </c>
      <c r="G127" s="58">
        <v>0</v>
      </c>
    </row>
    <row r="128" spans="1:7" x14ac:dyDescent="0.3">
      <c r="A128" s="30" t="s">
        <v>1768</v>
      </c>
      <c r="B128" s="30" t="s">
        <v>1136</v>
      </c>
      <c r="C128" s="30">
        <v>0</v>
      </c>
      <c r="D128" s="30">
        <v>0</v>
      </c>
      <c r="F128" s="58">
        <v>0</v>
      </c>
      <c r="G128" s="58">
        <v>0</v>
      </c>
    </row>
    <row r="129" spans="1:7" x14ac:dyDescent="0.3">
      <c r="A129" s="30" t="s">
        <v>1769</v>
      </c>
      <c r="B129" s="30" t="s">
        <v>1136</v>
      </c>
      <c r="C129" s="30">
        <v>0</v>
      </c>
      <c r="D129" s="30">
        <v>0</v>
      </c>
      <c r="F129" s="58">
        <v>0</v>
      </c>
      <c r="G129" s="58">
        <v>0</v>
      </c>
    </row>
    <row r="130" spans="1:7" x14ac:dyDescent="0.3">
      <c r="A130" s="30" t="s">
        <v>1770</v>
      </c>
      <c r="B130" s="30" t="s">
        <v>1136</v>
      </c>
      <c r="C130" s="30">
        <v>0</v>
      </c>
      <c r="D130" s="30">
        <v>0</v>
      </c>
      <c r="F130" s="58">
        <v>0</v>
      </c>
      <c r="G130" s="58">
        <v>0</v>
      </c>
    </row>
    <row r="131" spans="1:7" x14ac:dyDescent="0.3">
      <c r="A131" s="30" t="s">
        <v>1771</v>
      </c>
      <c r="B131" s="30" t="s">
        <v>1136</v>
      </c>
      <c r="C131" s="30">
        <v>0</v>
      </c>
      <c r="D131" s="30">
        <v>0</v>
      </c>
      <c r="F131" s="58">
        <v>0</v>
      </c>
      <c r="G131" s="58">
        <v>0</v>
      </c>
    </row>
    <row r="132" spans="1:7" x14ac:dyDescent="0.3">
      <c r="A132" s="30" t="s">
        <v>1772</v>
      </c>
      <c r="B132" s="30" t="s">
        <v>1136</v>
      </c>
      <c r="C132" s="30">
        <v>0</v>
      </c>
      <c r="D132" s="30">
        <v>0</v>
      </c>
      <c r="F132" s="58">
        <v>0</v>
      </c>
      <c r="G132" s="58">
        <v>0</v>
      </c>
    </row>
    <row r="133" spans="1:7" x14ac:dyDescent="0.3">
      <c r="A133" s="30" t="s">
        <v>1773</v>
      </c>
      <c r="B133" s="30" t="s">
        <v>1136</v>
      </c>
      <c r="C133" s="30">
        <v>0</v>
      </c>
      <c r="D133" s="30">
        <v>0</v>
      </c>
      <c r="F133" s="58">
        <v>0</v>
      </c>
      <c r="G133" s="58">
        <v>0</v>
      </c>
    </row>
    <row r="134" spans="1:7" x14ac:dyDescent="0.3">
      <c r="A134" s="30" t="s">
        <v>1774</v>
      </c>
      <c r="B134" s="30" t="s">
        <v>1136</v>
      </c>
      <c r="C134" s="30">
        <v>0</v>
      </c>
      <c r="D134" s="30">
        <v>0</v>
      </c>
      <c r="F134" s="58">
        <v>0</v>
      </c>
      <c r="G134" s="58">
        <v>0</v>
      </c>
    </row>
    <row r="135" spans="1:7" x14ac:dyDescent="0.3">
      <c r="A135" s="30" t="s">
        <v>1775</v>
      </c>
      <c r="B135" s="30" t="s">
        <v>1136</v>
      </c>
      <c r="C135" s="30">
        <v>0</v>
      </c>
      <c r="D135" s="30">
        <v>0</v>
      </c>
      <c r="F135" s="58">
        <v>0</v>
      </c>
      <c r="G135" s="58">
        <v>0</v>
      </c>
    </row>
    <row r="136" spans="1:7" x14ac:dyDescent="0.3">
      <c r="A136" s="30" t="s">
        <v>1776</v>
      </c>
      <c r="B136" s="30" t="s">
        <v>1136</v>
      </c>
      <c r="C136" s="30">
        <v>0</v>
      </c>
      <c r="D136" s="30">
        <v>0</v>
      </c>
      <c r="F136" s="58">
        <v>0</v>
      </c>
      <c r="G136" s="58">
        <v>0</v>
      </c>
    </row>
    <row r="137" spans="1:7" x14ac:dyDescent="0.3">
      <c r="A137" s="30" t="s">
        <v>1777</v>
      </c>
      <c r="B137" s="30" t="s">
        <v>1136</v>
      </c>
      <c r="C137" s="30">
        <v>0</v>
      </c>
      <c r="D137" s="30">
        <v>0</v>
      </c>
      <c r="F137" s="58">
        <v>0</v>
      </c>
      <c r="G137" s="58">
        <v>0</v>
      </c>
    </row>
    <row r="138" spans="1:7" x14ac:dyDescent="0.3">
      <c r="A138" s="30" t="s">
        <v>1778</v>
      </c>
      <c r="B138" s="30" t="s">
        <v>1136</v>
      </c>
      <c r="C138" s="30">
        <v>0</v>
      </c>
      <c r="D138" s="30">
        <v>0</v>
      </c>
      <c r="F138" s="58">
        <v>0</v>
      </c>
      <c r="G138" s="58">
        <v>0</v>
      </c>
    </row>
    <row r="139" spans="1:7" x14ac:dyDescent="0.3">
      <c r="A139" s="30" t="s">
        <v>1779</v>
      </c>
      <c r="B139" s="30" t="s">
        <v>1136</v>
      </c>
      <c r="C139" s="30">
        <v>0</v>
      </c>
      <c r="D139" s="30">
        <v>0</v>
      </c>
      <c r="F139" s="58">
        <v>0</v>
      </c>
      <c r="G139" s="58">
        <v>0</v>
      </c>
    </row>
    <row r="140" spans="1:7" x14ac:dyDescent="0.3">
      <c r="A140" s="30" t="s">
        <v>1780</v>
      </c>
      <c r="B140" s="30" t="s">
        <v>1136</v>
      </c>
      <c r="C140" s="30">
        <v>0</v>
      </c>
      <c r="D140" s="30">
        <v>0</v>
      </c>
      <c r="F140" s="58">
        <v>0</v>
      </c>
      <c r="G140" s="58">
        <v>0</v>
      </c>
    </row>
    <row r="141" spans="1:7" x14ac:dyDescent="0.3">
      <c r="A141" s="30" t="s">
        <v>1781</v>
      </c>
      <c r="B141" s="30" t="s">
        <v>1136</v>
      </c>
      <c r="C141" s="30">
        <v>0</v>
      </c>
      <c r="D141" s="30">
        <v>0</v>
      </c>
      <c r="F141" s="58">
        <v>0</v>
      </c>
      <c r="G141" s="58">
        <v>0</v>
      </c>
    </row>
    <row r="142" spans="1:7" x14ac:dyDescent="0.3">
      <c r="A142" s="30" t="s">
        <v>1782</v>
      </c>
      <c r="B142" s="30" t="s">
        <v>1136</v>
      </c>
      <c r="C142" s="30">
        <v>0</v>
      </c>
      <c r="D142" s="30">
        <v>0</v>
      </c>
      <c r="F142" s="58">
        <v>0</v>
      </c>
      <c r="G142" s="58">
        <v>0</v>
      </c>
    </row>
    <row r="143" spans="1:7" x14ac:dyDescent="0.3">
      <c r="A143" s="30" t="s">
        <v>1783</v>
      </c>
      <c r="B143" s="30" t="s">
        <v>1136</v>
      </c>
      <c r="C143" s="30">
        <v>0</v>
      </c>
      <c r="D143" s="30">
        <v>0</v>
      </c>
      <c r="F143" s="58">
        <v>0</v>
      </c>
      <c r="G143" s="58">
        <v>0</v>
      </c>
    </row>
    <row r="144" spans="1:7" x14ac:dyDescent="0.3">
      <c r="A144" s="30" t="s">
        <v>1784</v>
      </c>
      <c r="B144" s="46" t="s">
        <v>340</v>
      </c>
      <c r="C144" s="30">
        <f>SUM(C120:C143)</f>
        <v>0</v>
      </c>
      <c r="D144" s="30">
        <f>SUM(D120:D143)</f>
        <v>0</v>
      </c>
      <c r="F144" s="42">
        <f>SUM(F120:F143)</f>
        <v>0</v>
      </c>
      <c r="G144" s="42">
        <f>SUM(G120:G143)</f>
        <v>0</v>
      </c>
    </row>
    <row r="145" spans="1:7" x14ac:dyDescent="0.3">
      <c r="B145" s="38" t="s">
        <v>1785</v>
      </c>
      <c r="C145" s="39" t="s">
        <v>994</v>
      </c>
      <c r="D145" s="39" t="s">
        <v>995</v>
      </c>
      <c r="F145" s="39" t="s">
        <v>1659</v>
      </c>
      <c r="G145" s="39" t="s">
        <v>996</v>
      </c>
    </row>
    <row r="146" spans="1:7" x14ac:dyDescent="0.3">
      <c r="A146" s="30" t="s">
        <v>1786</v>
      </c>
      <c r="B146" s="30" t="s">
        <v>1039</v>
      </c>
      <c r="C146" s="30">
        <v>0</v>
      </c>
    </row>
    <row r="148" spans="1:7" x14ac:dyDescent="0.3">
      <c r="B148" s="30" t="s">
        <v>1040</v>
      </c>
    </row>
    <row r="149" spans="1:7" x14ac:dyDescent="0.3">
      <c r="A149" s="30" t="s">
        <v>1787</v>
      </c>
      <c r="B149" s="30" t="s">
        <v>1042</v>
      </c>
      <c r="C149" s="30">
        <v>0</v>
      </c>
      <c r="D149" s="30">
        <v>0</v>
      </c>
      <c r="F149" s="58" t="str">
        <f>IF($C$157=0,"",IF(C149="[for completion]","",C149/$C$157))</f>
        <v/>
      </c>
      <c r="G149" s="58" t="str">
        <f>IF($D$157=0,"",IF(D149="[for completion]","",D149/$D$157))</f>
        <v/>
      </c>
    </row>
    <row r="150" spans="1:7" x14ac:dyDescent="0.3">
      <c r="A150" s="30" t="s">
        <v>1788</v>
      </c>
      <c r="B150" s="30" t="s">
        <v>1044</v>
      </c>
      <c r="C150" s="30">
        <v>0</v>
      </c>
      <c r="D150" s="30">
        <v>0</v>
      </c>
      <c r="F150" s="58">
        <v>0</v>
      </c>
      <c r="G150" s="58">
        <v>0</v>
      </c>
    </row>
    <row r="151" spans="1:7" x14ac:dyDescent="0.3">
      <c r="A151" s="30" t="s">
        <v>1789</v>
      </c>
      <c r="B151" s="30" t="s">
        <v>1046</v>
      </c>
      <c r="C151" s="30">
        <v>0</v>
      </c>
      <c r="D151" s="30">
        <v>0</v>
      </c>
      <c r="F151" s="58">
        <v>0</v>
      </c>
      <c r="G151" s="58">
        <v>0</v>
      </c>
    </row>
    <row r="152" spans="1:7" x14ac:dyDescent="0.3">
      <c r="A152" s="30" t="s">
        <v>1790</v>
      </c>
      <c r="B152" s="30" t="s">
        <v>1048</v>
      </c>
      <c r="C152" s="30">
        <v>0</v>
      </c>
      <c r="D152" s="30">
        <v>0</v>
      </c>
      <c r="F152" s="58">
        <v>0</v>
      </c>
      <c r="G152" s="58">
        <v>0</v>
      </c>
    </row>
    <row r="153" spans="1:7" x14ac:dyDescent="0.3">
      <c r="A153" s="30" t="s">
        <v>1791</v>
      </c>
      <c r="B153" s="30" t="s">
        <v>1050</v>
      </c>
      <c r="C153" s="30">
        <v>0</v>
      </c>
      <c r="D153" s="30">
        <v>0</v>
      </c>
      <c r="F153" s="58">
        <v>0</v>
      </c>
      <c r="G153" s="58">
        <v>0</v>
      </c>
    </row>
    <row r="154" spans="1:7" x14ac:dyDescent="0.3">
      <c r="A154" s="30" t="s">
        <v>1792</v>
      </c>
      <c r="B154" s="30" t="s">
        <v>1052</v>
      </c>
      <c r="C154" s="30">
        <v>0</v>
      </c>
      <c r="D154" s="30">
        <v>0</v>
      </c>
      <c r="F154" s="58">
        <v>0</v>
      </c>
      <c r="G154" s="58">
        <v>0</v>
      </c>
    </row>
    <row r="155" spans="1:7" x14ac:dyDescent="0.3">
      <c r="A155" s="30" t="s">
        <v>1793</v>
      </c>
      <c r="B155" s="30" t="s">
        <v>1054</v>
      </c>
      <c r="C155" s="30">
        <v>0</v>
      </c>
      <c r="D155" s="30">
        <v>0</v>
      </c>
      <c r="F155" s="58">
        <v>0</v>
      </c>
      <c r="G155" s="58">
        <v>0</v>
      </c>
    </row>
    <row r="156" spans="1:7" x14ac:dyDescent="0.3">
      <c r="A156" s="30" t="s">
        <v>1794</v>
      </c>
      <c r="B156" s="30" t="s">
        <v>1056</v>
      </c>
      <c r="C156" s="30">
        <v>0</v>
      </c>
      <c r="D156" s="30">
        <v>0</v>
      </c>
      <c r="F156" s="58">
        <v>0</v>
      </c>
      <c r="G156" s="58">
        <v>0</v>
      </c>
    </row>
    <row r="157" spans="1:7" x14ac:dyDescent="0.3">
      <c r="A157" s="30" t="s">
        <v>1795</v>
      </c>
      <c r="B157" s="46" t="s">
        <v>340</v>
      </c>
      <c r="C157" s="30">
        <f>SUM(C149:C156)</f>
        <v>0</v>
      </c>
      <c r="D157" s="30">
        <f>SUM(D149:D156)</f>
        <v>0</v>
      </c>
      <c r="F157" s="42">
        <f>SUM(F149:F156)</f>
        <v>0</v>
      </c>
      <c r="G157" s="42">
        <f>SUM(G149:G156)</f>
        <v>0</v>
      </c>
    </row>
    <row r="158" spans="1:7" x14ac:dyDescent="0.3">
      <c r="A158" s="30" t="s">
        <v>1796</v>
      </c>
      <c r="B158" s="47" t="s">
        <v>1059</v>
      </c>
      <c r="F158" s="58">
        <v>0</v>
      </c>
      <c r="G158" s="58">
        <v>0</v>
      </c>
    </row>
    <row r="159" spans="1:7" x14ac:dyDescent="0.3">
      <c r="A159" s="30" t="s">
        <v>1797</v>
      </c>
      <c r="B159" s="47" t="s">
        <v>1061</v>
      </c>
      <c r="F159" s="58">
        <v>0</v>
      </c>
      <c r="G159" s="58">
        <v>0</v>
      </c>
    </row>
    <row r="160" spans="1:7" x14ac:dyDescent="0.3">
      <c r="A160" s="30" t="s">
        <v>1798</v>
      </c>
      <c r="B160" s="47" t="s">
        <v>1063</v>
      </c>
      <c r="F160" s="58">
        <v>0</v>
      </c>
      <c r="G160" s="58">
        <v>0</v>
      </c>
    </row>
    <row r="161" spans="1:7" x14ac:dyDescent="0.3">
      <c r="A161" s="30" t="s">
        <v>1799</v>
      </c>
      <c r="B161" s="47" t="s">
        <v>1065</v>
      </c>
      <c r="F161" s="58">
        <v>0</v>
      </c>
      <c r="G161" s="58">
        <v>0</v>
      </c>
    </row>
    <row r="162" spans="1:7" x14ac:dyDescent="0.3">
      <c r="A162" s="30" t="s">
        <v>1800</v>
      </c>
      <c r="B162" s="47" t="s">
        <v>1067</v>
      </c>
      <c r="F162" s="58">
        <v>0</v>
      </c>
      <c r="G162" s="58">
        <v>0</v>
      </c>
    </row>
    <row r="163" spans="1:7" x14ac:dyDescent="0.3">
      <c r="A163" s="30" t="s">
        <v>1801</v>
      </c>
      <c r="B163" s="47" t="s">
        <v>1069</v>
      </c>
      <c r="F163" s="58">
        <v>0</v>
      </c>
      <c r="G163" s="58">
        <v>0</v>
      </c>
    </row>
    <row r="164" spans="1:7" x14ac:dyDescent="0.3">
      <c r="A164" s="30" t="s">
        <v>1802</v>
      </c>
    </row>
    <row r="165" spans="1:7" x14ac:dyDescent="0.3">
      <c r="A165" s="30" t="s">
        <v>1803</v>
      </c>
    </row>
    <row r="166" spans="1:7" x14ac:dyDescent="0.3">
      <c r="A166" s="30" t="s">
        <v>1804</v>
      </c>
    </row>
    <row r="167" spans="1:7" x14ac:dyDescent="0.3">
      <c r="B167" s="38" t="s">
        <v>1805</v>
      </c>
      <c r="C167" s="39" t="s">
        <v>994</v>
      </c>
      <c r="D167" s="39" t="s">
        <v>995</v>
      </c>
      <c r="F167" s="39" t="s">
        <v>1659</v>
      </c>
      <c r="G167" s="39" t="s">
        <v>996</v>
      </c>
    </row>
    <row r="168" spans="1:7" x14ac:dyDescent="0.3">
      <c r="A168" s="30" t="s">
        <v>1806</v>
      </c>
      <c r="B168" s="30" t="s">
        <v>1039</v>
      </c>
      <c r="C168" s="58" t="s">
        <v>334</v>
      </c>
    </row>
    <row r="170" spans="1:7" x14ac:dyDescent="0.3">
      <c r="B170" s="30" t="s">
        <v>1040</v>
      </c>
    </row>
    <row r="171" spans="1:7" x14ac:dyDescent="0.3">
      <c r="A171" s="30" t="s">
        <v>1807</v>
      </c>
      <c r="B171" s="30" t="s">
        <v>1042</v>
      </c>
      <c r="C171" s="58" t="s">
        <v>334</v>
      </c>
      <c r="D171" s="58" t="s">
        <v>334</v>
      </c>
      <c r="F171" s="58" t="str">
        <f>IF($C$179=0,"",IF(C171="[Mark as ND1 if not relevant]","",C171/$C$179))</f>
        <v/>
      </c>
      <c r="G171" s="58" t="str">
        <f>IF($D$179=0,"",IF(D171="[Mark as ND1 if not relevant]","",D171/$D$179))</f>
        <v/>
      </c>
    </row>
    <row r="172" spans="1:7" x14ac:dyDescent="0.3">
      <c r="A172" s="30" t="s">
        <v>1808</v>
      </c>
      <c r="B172" s="30" t="s">
        <v>1044</v>
      </c>
      <c r="C172" s="58" t="s">
        <v>334</v>
      </c>
      <c r="D172" s="58" t="s">
        <v>334</v>
      </c>
      <c r="F172" s="58" t="str">
        <f>IF($C$179=0,"",IF(C172="[Mark as ND1 if not relevant]","",C172/$C$179))</f>
        <v/>
      </c>
      <c r="G172" s="58" t="str">
        <f>IF($D$179=0,"",IF(D172="[Mark as ND1 if not relevant]","",D172/$D$179))</f>
        <v/>
      </c>
    </row>
    <row r="173" spans="1:7" x14ac:dyDescent="0.3">
      <c r="A173" s="30" t="s">
        <v>1809</v>
      </c>
      <c r="B173" s="30" t="s">
        <v>1046</v>
      </c>
      <c r="C173" s="58" t="s">
        <v>334</v>
      </c>
      <c r="D173" s="58" t="s">
        <v>334</v>
      </c>
      <c r="F173" s="58">
        <v>0</v>
      </c>
      <c r="G173" s="58">
        <v>0</v>
      </c>
    </row>
    <row r="174" spans="1:7" x14ac:dyDescent="0.3">
      <c r="A174" s="30" t="s">
        <v>1810</v>
      </c>
      <c r="B174" s="30" t="s">
        <v>1048</v>
      </c>
      <c r="C174" s="58" t="s">
        <v>334</v>
      </c>
      <c r="D174" s="58" t="s">
        <v>334</v>
      </c>
      <c r="F174" s="58">
        <v>0</v>
      </c>
      <c r="G174" s="58">
        <v>0</v>
      </c>
    </row>
    <row r="175" spans="1:7" x14ac:dyDescent="0.3">
      <c r="A175" s="30" t="s">
        <v>1811</v>
      </c>
      <c r="B175" s="30" t="s">
        <v>1050</v>
      </c>
      <c r="C175" s="58" t="s">
        <v>334</v>
      </c>
      <c r="D175" s="58" t="s">
        <v>334</v>
      </c>
      <c r="F175" s="58">
        <v>0</v>
      </c>
      <c r="G175" s="58">
        <v>0</v>
      </c>
    </row>
    <row r="176" spans="1:7" x14ac:dyDescent="0.3">
      <c r="A176" s="30" t="s">
        <v>1812</v>
      </c>
      <c r="B176" s="30" t="s">
        <v>1052</v>
      </c>
      <c r="C176" s="58" t="s">
        <v>334</v>
      </c>
      <c r="D176" s="58" t="s">
        <v>334</v>
      </c>
      <c r="F176" s="58">
        <v>0</v>
      </c>
      <c r="G176" s="58">
        <v>0</v>
      </c>
    </row>
    <row r="177" spans="1:7" x14ac:dyDescent="0.3">
      <c r="A177" s="30" t="s">
        <v>1813</v>
      </c>
      <c r="B177" s="30" t="s">
        <v>1054</v>
      </c>
      <c r="C177" s="58" t="s">
        <v>334</v>
      </c>
      <c r="D177" s="58" t="s">
        <v>334</v>
      </c>
      <c r="F177" s="58">
        <v>0</v>
      </c>
      <c r="G177" s="58">
        <v>0</v>
      </c>
    </row>
    <row r="178" spans="1:7" x14ac:dyDescent="0.3">
      <c r="A178" s="30" t="s">
        <v>1814</v>
      </c>
      <c r="B178" s="30" t="s">
        <v>1056</v>
      </c>
      <c r="C178" s="58" t="s">
        <v>334</v>
      </c>
      <c r="D178" s="58" t="s">
        <v>334</v>
      </c>
      <c r="F178" s="58">
        <v>0</v>
      </c>
      <c r="G178" s="58">
        <v>0</v>
      </c>
    </row>
    <row r="179" spans="1:7" x14ac:dyDescent="0.3">
      <c r="A179" s="30" t="s">
        <v>1815</v>
      </c>
      <c r="B179" s="46" t="s">
        <v>340</v>
      </c>
      <c r="C179" s="30">
        <f>SUM(C171:C178)</f>
        <v>0</v>
      </c>
      <c r="D179" s="30">
        <f>SUM(D171:D178)</f>
        <v>0</v>
      </c>
      <c r="F179" s="42">
        <f>SUM(F171:F178)</f>
        <v>0</v>
      </c>
      <c r="G179" s="42">
        <f>SUM(G171:G178)</f>
        <v>0</v>
      </c>
    </row>
    <row r="180" spans="1:7" x14ac:dyDescent="0.3">
      <c r="A180" s="30" t="s">
        <v>1816</v>
      </c>
      <c r="B180" s="47" t="s">
        <v>1059</v>
      </c>
      <c r="F180" s="58" t="str">
        <f>IF($C$179=0,"",IF(C180="[for completion]","",C180/$C$179))</f>
        <v/>
      </c>
      <c r="G180" s="58" t="str">
        <f>IF($D$179=0,"",IF(D180="[for completion]","",D180/$D$179))</f>
        <v/>
      </c>
    </row>
    <row r="181" spans="1:7" x14ac:dyDescent="0.3">
      <c r="A181" s="30" t="s">
        <v>1817</v>
      </c>
      <c r="B181" s="47" t="s">
        <v>1061</v>
      </c>
      <c r="F181" s="58">
        <v>0</v>
      </c>
      <c r="G181" s="58">
        <v>0</v>
      </c>
    </row>
    <row r="182" spans="1:7" x14ac:dyDescent="0.3">
      <c r="A182" s="30" t="s">
        <v>1818</v>
      </c>
      <c r="B182" s="47" t="s">
        <v>1063</v>
      </c>
      <c r="F182" s="58">
        <v>0</v>
      </c>
      <c r="G182" s="58">
        <v>0</v>
      </c>
    </row>
    <row r="183" spans="1:7" x14ac:dyDescent="0.3">
      <c r="A183" s="30" t="s">
        <v>1819</v>
      </c>
      <c r="B183" s="47" t="s">
        <v>1065</v>
      </c>
      <c r="F183" s="58">
        <v>0</v>
      </c>
      <c r="G183" s="58">
        <v>0</v>
      </c>
    </row>
    <row r="184" spans="1:7" x14ac:dyDescent="0.3">
      <c r="A184" s="30" t="s">
        <v>1820</v>
      </c>
      <c r="B184" s="47" t="s">
        <v>1067</v>
      </c>
      <c r="F184" s="58">
        <v>0</v>
      </c>
      <c r="G184" s="58">
        <v>0</v>
      </c>
    </row>
    <row r="185" spans="1:7" x14ac:dyDescent="0.3">
      <c r="A185" s="30" t="s">
        <v>1821</v>
      </c>
      <c r="B185" s="47" t="s">
        <v>1069</v>
      </c>
      <c r="F185" s="58">
        <v>0</v>
      </c>
      <c r="G185" s="58">
        <v>0</v>
      </c>
    </row>
    <row r="186" spans="1:7" x14ac:dyDescent="0.3">
      <c r="A186" s="30" t="s">
        <v>1822</v>
      </c>
    </row>
    <row r="187" spans="1:7" x14ac:dyDescent="0.3">
      <c r="A187" s="30" t="s">
        <v>1823</v>
      </c>
    </row>
    <row r="188" spans="1:7" x14ac:dyDescent="0.3">
      <c r="A188" s="30" t="s">
        <v>1824</v>
      </c>
    </row>
    <row r="189" spans="1:7" x14ac:dyDescent="0.3">
      <c r="B189" s="38" t="s">
        <v>1825</v>
      </c>
      <c r="C189" s="39" t="s">
        <v>1659</v>
      </c>
    </row>
    <row r="190" spans="1:7" x14ac:dyDescent="0.3">
      <c r="A190" s="30" t="s">
        <v>1826</v>
      </c>
      <c r="B190" s="30" t="s">
        <v>1136</v>
      </c>
      <c r="C190" s="30">
        <v>0</v>
      </c>
    </row>
    <row r="191" spans="1:7" x14ac:dyDescent="0.3">
      <c r="A191" s="30" t="s">
        <v>1827</v>
      </c>
      <c r="B191" s="30" t="s">
        <v>1136</v>
      </c>
      <c r="C191" s="30">
        <v>0</v>
      </c>
    </row>
    <row r="192" spans="1:7" x14ac:dyDescent="0.3">
      <c r="A192" s="30" t="s">
        <v>1828</v>
      </c>
      <c r="B192" s="30" t="s">
        <v>1136</v>
      </c>
      <c r="C192" s="30">
        <v>0</v>
      </c>
    </row>
    <row r="193" spans="1:3" x14ac:dyDescent="0.3">
      <c r="A193" s="30" t="s">
        <v>1829</v>
      </c>
      <c r="B193" s="30" t="s">
        <v>1136</v>
      </c>
      <c r="C193" s="30">
        <v>0</v>
      </c>
    </row>
    <row r="194" spans="1:3" x14ac:dyDescent="0.3">
      <c r="A194" s="30" t="s">
        <v>1830</v>
      </c>
      <c r="B194" s="30" t="s">
        <v>1136</v>
      </c>
      <c r="C194" s="30">
        <v>0</v>
      </c>
    </row>
    <row r="195" spans="1:3" x14ac:dyDescent="0.3">
      <c r="A195" s="30" t="s">
        <v>1831</v>
      </c>
      <c r="B195" s="30" t="s">
        <v>1136</v>
      </c>
      <c r="C195" s="30">
        <v>0</v>
      </c>
    </row>
    <row r="196" spans="1:3" x14ac:dyDescent="0.3">
      <c r="A196" s="30" t="s">
        <v>1832</v>
      </c>
      <c r="B196" s="30" t="s">
        <v>1136</v>
      </c>
      <c r="C196" s="30">
        <v>0</v>
      </c>
    </row>
    <row r="197" spans="1:3" x14ac:dyDescent="0.3">
      <c r="A197" s="30" t="s">
        <v>1833</v>
      </c>
      <c r="B197" s="30" t="s">
        <v>1136</v>
      </c>
      <c r="C197" s="30">
        <v>0</v>
      </c>
    </row>
    <row r="198" spans="1:3" x14ac:dyDescent="0.3">
      <c r="A198" s="30" t="s">
        <v>1834</v>
      </c>
      <c r="B198" s="30" t="s">
        <v>1136</v>
      </c>
      <c r="C198" s="30">
        <v>0</v>
      </c>
    </row>
    <row r="199" spans="1:3" x14ac:dyDescent="0.3">
      <c r="A199" s="30" t="s">
        <v>1835</v>
      </c>
      <c r="B199" s="30" t="s">
        <v>1136</v>
      </c>
      <c r="C199" s="30">
        <v>0</v>
      </c>
    </row>
    <row r="200" spans="1:3" x14ac:dyDescent="0.3">
      <c r="A200" s="30" t="s">
        <v>1836</v>
      </c>
      <c r="B200" s="30" t="s">
        <v>1136</v>
      </c>
      <c r="C200" s="30">
        <v>0</v>
      </c>
    </row>
    <row r="201" spans="1:3" x14ac:dyDescent="0.3">
      <c r="A201" s="30" t="s">
        <v>1837</v>
      </c>
      <c r="B201" s="30" t="s">
        <v>1136</v>
      </c>
      <c r="C201" s="30">
        <v>0</v>
      </c>
    </row>
    <row r="202" spans="1:3" x14ac:dyDescent="0.3">
      <c r="A202" s="30" t="s">
        <v>1838</v>
      </c>
      <c r="B202" s="30" t="s">
        <v>1136</v>
      </c>
      <c r="C202" s="30">
        <v>0</v>
      </c>
    </row>
    <row r="203" spans="1:3" x14ac:dyDescent="0.3">
      <c r="A203" s="30" t="s">
        <v>1839</v>
      </c>
      <c r="B203" s="30" t="s">
        <v>1136</v>
      </c>
      <c r="C203" s="30">
        <v>0</v>
      </c>
    </row>
    <row r="204" spans="1:3" x14ac:dyDescent="0.3">
      <c r="A204" s="30" t="s">
        <v>1840</v>
      </c>
      <c r="B204" s="30" t="s">
        <v>1136</v>
      </c>
      <c r="C204" s="30">
        <v>0</v>
      </c>
    </row>
    <row r="205" spans="1:3" x14ac:dyDescent="0.3">
      <c r="A205" s="30" t="s">
        <v>1841</v>
      </c>
      <c r="B205" s="30" t="s">
        <v>1136</v>
      </c>
      <c r="C205" s="30">
        <v>0</v>
      </c>
    </row>
    <row r="206" spans="1:3" x14ac:dyDescent="0.3">
      <c r="A206" s="30" t="s">
        <v>1842</v>
      </c>
      <c r="B206" s="30" t="s">
        <v>1136</v>
      </c>
      <c r="C206" s="30">
        <v>0</v>
      </c>
    </row>
    <row r="207" spans="1:3" x14ac:dyDescent="0.3">
      <c r="A207" s="30" t="s">
        <v>1843</v>
      </c>
    </row>
    <row r="208" spans="1:3" x14ac:dyDescent="0.3">
      <c r="A208" s="30" t="s">
        <v>1844</v>
      </c>
    </row>
    <row r="209" spans="1:1" x14ac:dyDescent="0.3">
      <c r="A209" s="30" t="s">
        <v>1845</v>
      </c>
    </row>
    <row r="210" spans="1:1" x14ac:dyDescent="0.3">
      <c r="A210" s="30" t="s">
        <v>1846</v>
      </c>
    </row>
    <row r="211" spans="1:1" x14ac:dyDescent="0.3">
      <c r="A211" s="30" t="s">
        <v>1847</v>
      </c>
    </row>
  </sheetData>
  <mergeCells count="2">
    <mergeCell ref="A1:C1"/>
    <mergeCell ref="C25:H26"/>
  </mergeCells>
  <hyperlinks>
    <hyperlink ref="B6" location="'B3. HTT Shipping Assets'!B8" display="9. Shipping Assets" xr:uid="{00000000-0004-0000-0700-000000000000}"/>
  </hyperlinks>
  <pageMargins left="0.70866141732283505" right="0.70866141732283505" top="0.74803149606299202" bottom="0.74803149606299202" header="0.3" footer="0.31496062992125984"/>
  <pageSetup paperSize="9" scale="5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6600"/>
  </sheetPr>
  <dimension ref="A1:H57"/>
  <sheetViews>
    <sheetView workbookViewId="0"/>
  </sheetViews>
  <sheetFormatPr defaultRowHeight="14.4" x14ac:dyDescent="0.3"/>
  <cols>
    <col min="1" max="1" width="17" customWidth="1"/>
    <col min="2" max="2" width="90.5546875" customWidth="1"/>
    <col min="3" max="3" width="135.44140625" customWidth="1"/>
    <col min="4" max="13" width="12.109375" customWidth="1"/>
  </cols>
  <sheetData>
    <row r="1" spans="1:3" ht="31.5" customHeight="1" x14ac:dyDescent="0.3">
      <c r="A1" s="112" t="s">
        <v>1848</v>
      </c>
      <c r="B1" s="112"/>
      <c r="C1" s="99" t="s">
        <v>255</v>
      </c>
    </row>
    <row r="3" spans="1:3" x14ac:dyDescent="0.3">
      <c r="A3" s="67" t="s">
        <v>1849</v>
      </c>
    </row>
    <row r="5" spans="1:3" ht="37.5" customHeight="1" x14ac:dyDescent="0.3">
      <c r="A5" s="31" t="s">
        <v>266</v>
      </c>
      <c r="B5" s="31" t="s">
        <v>1850</v>
      </c>
      <c r="C5" s="68" t="s">
        <v>1851</v>
      </c>
    </row>
    <row r="6" spans="1:3" ht="30" customHeight="1" x14ac:dyDescent="0.3">
      <c r="A6" s="56" t="s">
        <v>1852</v>
      </c>
      <c r="B6" s="32" t="s">
        <v>1853</v>
      </c>
      <c r="C6" s="30" t="s">
        <v>1854</v>
      </c>
    </row>
    <row r="7" spans="1:3" x14ac:dyDescent="0.3">
      <c r="A7" s="56" t="s">
        <v>1855</v>
      </c>
      <c r="B7" s="32" t="s">
        <v>1856</v>
      </c>
      <c r="C7" s="30" t="s">
        <v>1857</v>
      </c>
    </row>
    <row r="8" spans="1:3" x14ac:dyDescent="0.3">
      <c r="A8" s="56" t="s">
        <v>1858</v>
      </c>
      <c r="B8" s="32" t="s">
        <v>1859</v>
      </c>
      <c r="C8" s="30" t="s">
        <v>317</v>
      </c>
    </row>
    <row r="9" spans="1:3" ht="30" customHeight="1" x14ac:dyDescent="0.3">
      <c r="A9" s="56" t="s">
        <v>1860</v>
      </c>
      <c r="B9" s="32" t="s">
        <v>1861</v>
      </c>
      <c r="C9" s="30" t="s">
        <v>1862</v>
      </c>
    </row>
    <row r="10" spans="1:3" ht="44.25" customHeight="1" x14ac:dyDescent="0.3">
      <c r="A10" s="56" t="s">
        <v>1863</v>
      </c>
      <c r="B10" s="32" t="s">
        <v>1864</v>
      </c>
      <c r="C10" s="30" t="s">
        <v>1865</v>
      </c>
    </row>
    <row r="11" spans="1:3" ht="54.75" customHeight="1" x14ac:dyDescent="0.3">
      <c r="A11" s="56" t="s">
        <v>1866</v>
      </c>
      <c r="B11" s="32" t="s">
        <v>1867</v>
      </c>
      <c r="C11" s="30" t="s">
        <v>1868</v>
      </c>
    </row>
    <row r="12" spans="1:3" ht="30" customHeight="1" x14ac:dyDescent="0.3">
      <c r="A12" s="56" t="s">
        <v>1869</v>
      </c>
      <c r="B12" s="32" t="s">
        <v>1870</v>
      </c>
      <c r="C12" s="30" t="s">
        <v>1871</v>
      </c>
    </row>
    <row r="13" spans="1:3" ht="30" customHeight="1" x14ac:dyDescent="0.3">
      <c r="A13" s="56" t="s">
        <v>1872</v>
      </c>
      <c r="B13" s="32" t="s">
        <v>1873</v>
      </c>
      <c r="C13" s="30" t="s">
        <v>1874</v>
      </c>
    </row>
    <row r="14" spans="1:3" ht="30" customHeight="1" x14ac:dyDescent="0.3">
      <c r="A14" s="56" t="s">
        <v>1875</v>
      </c>
      <c r="B14" s="32" t="s">
        <v>1876</v>
      </c>
    </row>
    <row r="15" spans="1:3" x14ac:dyDescent="0.3">
      <c r="A15" s="56" t="s">
        <v>1877</v>
      </c>
      <c r="B15" s="32" t="s">
        <v>1878</v>
      </c>
    </row>
    <row r="16" spans="1:3" ht="120" customHeight="1" x14ac:dyDescent="0.3">
      <c r="A16" s="56" t="s">
        <v>1879</v>
      </c>
      <c r="B16" s="32" t="s">
        <v>1880</v>
      </c>
      <c r="C16" s="30" t="s">
        <v>1881</v>
      </c>
    </row>
    <row r="17" spans="1:8" ht="30" customHeight="1" x14ac:dyDescent="0.3">
      <c r="A17" s="56" t="s">
        <v>1882</v>
      </c>
      <c r="B17" s="32" t="s">
        <v>1883</v>
      </c>
      <c r="C17" s="30" t="s">
        <v>1884</v>
      </c>
    </row>
    <row r="18" spans="1:8" x14ac:dyDescent="0.3">
      <c r="A18" s="56" t="s">
        <v>1885</v>
      </c>
      <c r="B18" s="32" t="s">
        <v>1886</v>
      </c>
      <c r="C18" s="30" t="s">
        <v>1887</v>
      </c>
    </row>
    <row r="19" spans="1:8" x14ac:dyDescent="0.3">
      <c r="A19" s="56" t="s">
        <v>1888</v>
      </c>
      <c r="B19" s="32" t="s">
        <v>1889</v>
      </c>
      <c r="C19" s="30" t="s">
        <v>300</v>
      </c>
    </row>
    <row r="20" spans="1:8" x14ac:dyDescent="0.3">
      <c r="A20" s="56" t="s">
        <v>1890</v>
      </c>
      <c r="B20" s="32" t="s">
        <v>1891</v>
      </c>
    </row>
    <row r="21" spans="1:8" x14ac:dyDescent="0.3">
      <c r="A21" s="56" t="s">
        <v>1892</v>
      </c>
      <c r="B21" s="32" t="s">
        <v>1893</v>
      </c>
      <c r="C21" s="30" t="s">
        <v>300</v>
      </c>
    </row>
    <row r="22" spans="1:8" x14ac:dyDescent="0.3">
      <c r="A22" s="56" t="s">
        <v>1894</v>
      </c>
    </row>
    <row r="23" spans="1:8" x14ac:dyDescent="0.3">
      <c r="A23" s="56" t="s">
        <v>1895</v>
      </c>
      <c r="B23" s="32" t="s">
        <v>1896</v>
      </c>
    </row>
    <row r="24" spans="1:8" x14ac:dyDescent="0.3">
      <c r="A24" s="56" t="s">
        <v>1897</v>
      </c>
    </row>
    <row r="25" spans="1:8" x14ac:dyDescent="0.3">
      <c r="A25" s="56" t="s">
        <v>1898</v>
      </c>
    </row>
    <row r="26" spans="1:8" x14ac:dyDescent="0.3">
      <c r="A26" s="56" t="s">
        <v>1899</v>
      </c>
    </row>
    <row r="27" spans="1:8" x14ac:dyDescent="0.3">
      <c r="A27" s="56" t="s">
        <v>1900</v>
      </c>
    </row>
    <row r="28" spans="1:8" ht="18.75" customHeight="1" x14ac:dyDescent="0.3">
      <c r="B28" s="31" t="s">
        <v>1901</v>
      </c>
      <c r="C28" s="68" t="s">
        <v>1902</v>
      </c>
    </row>
    <row r="29" spans="1:8" x14ac:dyDescent="0.3">
      <c r="A29" s="56" t="s">
        <v>1903</v>
      </c>
      <c r="B29" s="32" t="s">
        <v>1889</v>
      </c>
      <c r="C29" s="114" t="s">
        <v>300</v>
      </c>
      <c r="D29" s="114"/>
      <c r="E29" s="114"/>
      <c r="F29" s="114"/>
      <c r="G29" s="114"/>
      <c r="H29" s="114"/>
    </row>
    <row r="30" spans="1:8" x14ac:dyDescent="0.3">
      <c r="A30" s="56" t="s">
        <v>1904</v>
      </c>
      <c r="B30" s="32" t="s">
        <v>1891</v>
      </c>
      <c r="C30" s="114" t="s">
        <v>300</v>
      </c>
      <c r="D30" s="114"/>
      <c r="E30" s="114"/>
      <c r="F30" s="114"/>
      <c r="G30" s="114"/>
      <c r="H30" s="114"/>
    </row>
    <row r="31" spans="1:8" x14ac:dyDescent="0.3">
      <c r="A31" s="56" t="s">
        <v>1905</v>
      </c>
      <c r="B31" s="32" t="s">
        <v>1893</v>
      </c>
      <c r="C31" s="30" t="s">
        <v>300</v>
      </c>
    </row>
    <row r="32" spans="1:8" x14ac:dyDescent="0.3">
      <c r="A32" s="56" t="s">
        <v>1906</v>
      </c>
    </row>
    <row r="33" spans="1:3" x14ac:dyDescent="0.3">
      <c r="A33" s="56" t="s">
        <v>1907</v>
      </c>
    </row>
    <row r="34" spans="1:3" x14ac:dyDescent="0.3">
      <c r="A34" s="56" t="s">
        <v>1908</v>
      </c>
    </row>
    <row r="35" spans="1:3" x14ac:dyDescent="0.3">
      <c r="A35" s="56" t="s">
        <v>1909</v>
      </c>
    </row>
    <row r="36" spans="1:3" x14ac:dyDescent="0.3">
      <c r="A36" s="56" t="s">
        <v>1910</v>
      </c>
    </row>
    <row r="37" spans="1:3" x14ac:dyDescent="0.3">
      <c r="A37" s="56" t="s">
        <v>1911</v>
      </c>
    </row>
    <row r="38" spans="1:3" x14ac:dyDescent="0.3">
      <c r="A38" s="56" t="s">
        <v>1912</v>
      </c>
    </row>
    <row r="39" spans="1:3" x14ac:dyDescent="0.3">
      <c r="A39" s="56" t="s">
        <v>1913</v>
      </c>
    </row>
    <row r="40" spans="1:3" x14ac:dyDescent="0.3">
      <c r="A40" s="56" t="s">
        <v>1914</v>
      </c>
    </row>
    <row r="41" spans="1:3" x14ac:dyDescent="0.3">
      <c r="A41" s="56" t="s">
        <v>1915</v>
      </c>
    </row>
    <row r="42" spans="1:3" x14ac:dyDescent="0.3">
      <c r="A42" s="56" t="s">
        <v>1916</v>
      </c>
    </row>
    <row r="43" spans="1:3" x14ac:dyDescent="0.3">
      <c r="A43" s="56" t="s">
        <v>1917</v>
      </c>
    </row>
    <row r="44" spans="1:3" ht="18.75" customHeight="1" x14ac:dyDescent="0.3">
      <c r="B44" s="31" t="s">
        <v>1918</v>
      </c>
      <c r="C44" s="68" t="s">
        <v>1902</v>
      </c>
    </row>
    <row r="45" spans="1:3" x14ac:dyDescent="0.3">
      <c r="A45" s="56" t="s">
        <v>1919</v>
      </c>
      <c r="B45" s="32" t="s">
        <v>1920</v>
      </c>
      <c r="C45" s="30" t="s">
        <v>334</v>
      </c>
    </row>
    <row r="46" spans="1:3" x14ac:dyDescent="0.3">
      <c r="A46" s="56" t="s">
        <v>1921</v>
      </c>
      <c r="B46" s="32" t="s">
        <v>1922</v>
      </c>
      <c r="C46" s="30" t="s">
        <v>317</v>
      </c>
    </row>
    <row r="47" spans="1:3" x14ac:dyDescent="0.3">
      <c r="A47" s="56" t="s">
        <v>1923</v>
      </c>
      <c r="B47" s="32" t="s">
        <v>1924</v>
      </c>
      <c r="C47" s="30" t="s">
        <v>1096</v>
      </c>
    </row>
    <row r="48" spans="1:3" x14ac:dyDescent="0.3">
      <c r="A48" s="56" t="s">
        <v>1925</v>
      </c>
    </row>
    <row r="49" spans="1:3" x14ac:dyDescent="0.3">
      <c r="A49" s="56" t="s">
        <v>1926</v>
      </c>
    </row>
    <row r="50" spans="1:3" x14ac:dyDescent="0.3">
      <c r="A50" s="56" t="s">
        <v>1927</v>
      </c>
    </row>
    <row r="51" spans="1:3" ht="18.75" customHeight="1" x14ac:dyDescent="0.3">
      <c r="B51" s="31" t="s">
        <v>1928</v>
      </c>
      <c r="C51" s="68" t="s">
        <v>1929</v>
      </c>
    </row>
    <row r="52" spans="1:3" x14ac:dyDescent="0.3">
      <c r="A52" s="56" t="s">
        <v>1930</v>
      </c>
      <c r="B52" s="32" t="s">
        <v>1931</v>
      </c>
      <c r="C52" s="48" t="s">
        <v>355</v>
      </c>
    </row>
    <row r="53" spans="1:3" x14ac:dyDescent="0.3">
      <c r="A53" s="56" t="s">
        <v>1932</v>
      </c>
    </row>
    <row r="54" spans="1:3" x14ac:dyDescent="0.3">
      <c r="A54" s="56" t="s">
        <v>1933</v>
      </c>
    </row>
    <row r="55" spans="1:3" x14ac:dyDescent="0.3">
      <c r="A55" s="56" t="s">
        <v>1934</v>
      </c>
    </row>
    <row r="56" spans="1:3" x14ac:dyDescent="0.3">
      <c r="A56" s="56" t="s">
        <v>1935</v>
      </c>
    </row>
    <row r="57" spans="1:3" x14ac:dyDescent="0.3">
      <c r="A57" s="56" t="s">
        <v>1936</v>
      </c>
    </row>
  </sheetData>
  <mergeCells count="2">
    <mergeCell ref="A1:C1"/>
    <mergeCell ref="C29:H30"/>
  </mergeCells>
  <pageMargins left="0.70866141732283505" right="0.70866141732283505" top="0.74803149606299202" bottom="0.74803149606299202" header="0.3" footer="0.31496062992125984"/>
  <pageSetup paperSize="9" scale="50"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Angervall, Mikael</cp:lastModifiedBy>
  <dcterms:created xsi:type="dcterms:W3CDTF">2022-01-04T07:45:01Z</dcterms:created>
  <dcterms:modified xsi:type="dcterms:W3CDTF">2022-01-25T16:35:03Z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2022-01-04T13:26:22Z</vt:lpwstr>
  </property>
  <property fmtid="{D5CDD505-2E9C-101B-9397-08002B2CF9AE}" pid="4" name="MSIP_Label_fd873446-2530-497e-8874-95622ddd5de1_Method">
    <vt:lpwstr>Privileged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c02198b1-925a-487f-aa63-666e9e8b7183</vt:lpwstr>
  </property>
  <property fmtid="{D5CDD505-2E9C-101B-9397-08002B2CF9AE}" pid="8" name="MSIP_Label_fd873446-2530-497e-8874-95622ddd5de1_ContentBits">
    <vt:lpwstr>0</vt:lpwstr>
  </property>
</Properties>
</file>